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etter\Desktop\ResourceForm\"/>
    </mc:Choice>
  </mc:AlternateContent>
  <bookViews>
    <workbookView xWindow="0" yWindow="0" windowWidth="25605" windowHeight="16065" tabRatio="710"/>
  </bookViews>
  <sheets>
    <sheet name="Form" sheetId="12" r:id="rId1"/>
    <sheet name="MasterForm" sheetId="15" state="hidden" r:id="rId2"/>
    <sheet name="originalForm" sheetId="13" state="veryHidden" r:id="rId3"/>
    <sheet name="Footer" sheetId="10" state="veryHidden" r:id="rId4"/>
    <sheet name="ClassificationClasses" sheetId="21" state="veryHidden" r:id="rId5"/>
    <sheet name="Options" sheetId="19" state="veryHidden" r:id="rId6"/>
    <sheet name="Rates" sheetId="2" state="veryHidden" r:id="rId7"/>
    <sheet name="Comments" sheetId="17" state="veryHidden" r:id="rId8"/>
  </sheets>
  <functionGroups builtInGroupCount="18"/>
  <externalReferences>
    <externalReference r:id="rId9"/>
  </externalReferences>
  <definedNames>
    <definedName name="BehavioralLabExternal">Rates!$B$9</definedName>
    <definedName name="BehavioralLabInternal">Rates!$B$8</definedName>
    <definedName name="Behavrial_Lab" localSheetId="4">[1]Setup!$B$12</definedName>
    <definedName name="ConductedBy">Options!$D$3:$D$5</definedName>
    <definedName name="_xlnm.Print_Area" localSheetId="0">Form!$A$1:$J$110</definedName>
    <definedName name="_xlnm.Print_Area" localSheetId="1">MasterForm!$A$1:$J$83</definedName>
    <definedName name="FieldOfStudy">Options!$G$3:$G$9</definedName>
    <definedName name="FmriExternal">Rates!$B$3</definedName>
    <definedName name="FmriInternal">Rates!$B$4</definedName>
    <definedName name="ItSupport">Rates!$B$6</definedName>
    <definedName name="ItSupportType">Options!$F$3:$F$5</definedName>
    <definedName name="Lab">Options!$C$3:$C$6</definedName>
    <definedName name="Language">Options!$B$3:$B$4</definedName>
    <definedName name="MainClasses">ClassificationClasses!$B$1:$T$1</definedName>
    <definedName name="PrintArea" comment="ToDo" localSheetId="2">originalForm!$B$1:$H$83</definedName>
    <definedName name="Scanning">Options!$E$3:$E$4</definedName>
    <definedName name="ScanningAssistance">Rates!$B$5</definedName>
    <definedName name="ServerSpace">Rates!$B$7</definedName>
    <definedName name="StudentSupport">Rates!$B$1</definedName>
    <definedName name="SubjectCost">Rates!$B$2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3" i="12" l="1"/>
  <c r="H64" i="12"/>
  <c r="H65" i="12"/>
  <c r="H66" i="12"/>
  <c r="H67" i="12"/>
  <c r="H68" i="12"/>
  <c r="H69" i="12"/>
  <c r="H70" i="12"/>
  <c r="E63" i="12"/>
  <c r="E64" i="12"/>
  <c r="E65" i="12"/>
  <c r="E66" i="12"/>
  <c r="E67" i="12"/>
  <c r="E68" i="12"/>
  <c r="E69" i="12"/>
  <c r="E70" i="12"/>
  <c r="A68" i="12"/>
  <c r="A67" i="12"/>
  <c r="A66" i="12"/>
  <c r="A65" i="12"/>
  <c r="A64" i="12"/>
  <c r="A59" i="12"/>
  <c r="A64" i="15"/>
  <c r="H64" i="15"/>
  <c r="H68" i="15"/>
  <c r="E68" i="15"/>
  <c r="A68" i="15"/>
  <c r="H63" i="15"/>
  <c r="E63" i="15"/>
  <c r="A67" i="15"/>
  <c r="A66" i="15"/>
  <c r="A65" i="15"/>
  <c r="E64" i="15"/>
  <c r="E66" i="15"/>
  <c r="E67" i="15"/>
  <c r="E65" i="15"/>
  <c r="E69" i="15"/>
  <c r="E70" i="15"/>
  <c r="H67" i="15"/>
  <c r="H65" i="15"/>
  <c r="H66" i="15"/>
  <c r="H69" i="15"/>
  <c r="H70" i="15"/>
  <c r="A59" i="15"/>
  <c r="E43" i="13"/>
  <c r="G43" i="13"/>
  <c r="E44" i="13"/>
  <c r="G44" i="13"/>
  <c r="E45" i="13"/>
  <c r="G45" i="13"/>
  <c r="B46" i="13"/>
  <c r="F46" i="13"/>
  <c r="H46" i="13"/>
  <c r="B47" i="13"/>
  <c r="F47" i="13"/>
  <c r="H47" i="13"/>
  <c r="E48" i="13"/>
  <c r="G48" i="13"/>
  <c r="E49" i="13"/>
  <c r="H49" i="13"/>
  <c r="E50" i="13"/>
  <c r="G50" i="13"/>
</calcChain>
</file>

<file path=xl/comments1.xml><?xml version="1.0" encoding="utf-8"?>
<comments xmlns="http://schemas.openxmlformats.org/spreadsheetml/2006/main">
  <authors>
    <author>Mirjam Bebi</author>
  </authors>
  <commentList>
    <comment ref="E11" authorId="0" shapeId="0">
      <text>
        <r>
          <rPr>
            <b/>
            <sz val="9"/>
            <color indexed="81"/>
            <rFont val="Calibri"/>
            <family val="2"/>
          </rPr>
          <t>Main Class:</t>
        </r>
      </text>
    </comment>
  </commentList>
</comments>
</file>

<file path=xl/sharedStrings.xml><?xml version="1.0" encoding="utf-8"?>
<sst xmlns="http://schemas.openxmlformats.org/spreadsheetml/2006/main" count="439" uniqueCount="246">
  <si>
    <t>Attention</t>
  </si>
  <si>
    <t>Cognitive control</t>
  </si>
  <si>
    <t>Cognitive load</t>
  </si>
  <si>
    <t>Ego depletion</t>
  </si>
  <si>
    <t>Executive function</t>
  </si>
  <si>
    <t>Tasks: Emotion tasks</t>
  </si>
  <si>
    <t>Emotion recognition</t>
  </si>
  <si>
    <t>Emotion regulation</t>
  </si>
  <si>
    <t>Mood induction</t>
  </si>
  <si>
    <t>Self-report emotions</t>
  </si>
  <si>
    <t>IT support hourly rate</t>
  </si>
  <si>
    <t>Serverspace for fMRI hourly rate</t>
  </si>
  <si>
    <t>Student support hourly rate</t>
  </si>
  <si>
    <t>Experiment organization per subject</t>
  </si>
  <si>
    <t>Recruiting support required?</t>
  </si>
  <si>
    <t>Date and Signature Approval Presentation</t>
  </si>
  <si>
    <t>BLU Lab</t>
    <phoneticPr fontId="3" type="noConversion"/>
  </si>
  <si>
    <t>SNS Lab</t>
    <phoneticPr fontId="3" type="noConversion"/>
  </si>
  <si>
    <t xml:space="preserve">Project name: </t>
  </si>
  <si>
    <t>Hiwis (lab assistants)</t>
  </si>
  <si>
    <t>German</t>
    <phoneticPr fontId="3" type="noConversion"/>
  </si>
  <si>
    <t>English</t>
    <phoneticPr fontId="3" type="noConversion"/>
  </si>
  <si>
    <t>fMRI scanner internal rate</t>
  </si>
  <si>
    <t>Assistance and Equipment</t>
  </si>
  <si>
    <t>Total number of subjects</t>
  </si>
  <si>
    <t>Cost Center:</t>
  </si>
  <si>
    <t>Ask Karl Treiber for more information</t>
  </si>
  <si>
    <t xml:space="preserve">Money supply </t>
  </si>
  <si>
    <t>Tresor access during experiments:</t>
  </si>
  <si>
    <t>Rules for testing treatments:</t>
  </si>
  <si>
    <t>You have to be informed about the processes in the lab and know how to use the technical devices resp. the standards of the specific lab</t>
  </si>
  <si>
    <t>Booking sessions in the lab</t>
  </si>
  <si>
    <t>Please note that only the study coordinator can book a new study in zroot</t>
  </si>
  <si>
    <t>OTHER game or task (not in list)</t>
  </si>
  <si>
    <t>Tasks: Cognitive tasks</t>
  </si>
  <si>
    <t>Gift exchange game</t>
  </si>
  <si>
    <t>none</t>
    <phoneticPr fontId="3" type="noConversion"/>
  </si>
  <si>
    <t>basic support</t>
    <phoneticPr fontId="3" type="noConversion"/>
  </si>
  <si>
    <t>Werlog (roll a die and lie)</t>
  </si>
  <si>
    <t>Tasks: Priming</t>
  </si>
  <si>
    <t>Tasks: Intertemporal choice tasks</t>
  </si>
  <si>
    <t>Present/Future value equivalence</t>
  </si>
  <si>
    <t>Titration table</t>
  </si>
  <si>
    <t>Tasks: Miscellaneous single class</t>
  </si>
  <si>
    <t>Cognitive reflection task</t>
  </si>
  <si>
    <t>Real Effort Task</t>
  </si>
  <si>
    <t>Cornelia Schnyder on request, at least 3 working days in advance</t>
  </si>
  <si>
    <t>BLU experiments</t>
  </si>
  <si>
    <t>SNS experiments</t>
  </si>
  <si>
    <t>First study in the lab:</t>
  </si>
  <si>
    <t>Test your  treatments</t>
  </si>
  <si>
    <t>* in the respective lab, if no sessions scheduled
* in the testing lab</t>
  </si>
  <si>
    <t>Conformity</t>
  </si>
  <si>
    <t>Helping</t>
  </si>
  <si>
    <t>Moral judgment</t>
  </si>
  <si>
    <t>Private values</t>
  </si>
  <si>
    <t>Common values</t>
  </si>
  <si>
    <t>General equilibrium</t>
  </si>
  <si>
    <t>Subjects</t>
  </si>
  <si>
    <t>Comments</t>
  </si>
  <si>
    <t>Experiment</t>
  </si>
  <si>
    <t>Pilot</t>
  </si>
  <si>
    <t>Yes</t>
  </si>
  <si>
    <t>Ethics commission number</t>
  </si>
  <si>
    <t>qualified user</t>
    <phoneticPr fontId="3" type="noConversion"/>
  </si>
  <si>
    <r>
      <t xml:space="preserve">Rules for lab reservations:
</t>
    </r>
    <r>
      <rPr>
        <sz val="9"/>
        <color indexed="8"/>
        <rFont val="Calibri"/>
        <family val="2"/>
      </rPr>
      <t>we do not book any sessions if you do not 
follow these rules</t>
    </r>
    <r>
      <rPr>
        <b/>
        <sz val="9"/>
        <color indexed="8"/>
        <rFont val="Calibri"/>
        <family val="2"/>
      </rPr>
      <t xml:space="preserve">
</t>
    </r>
  </si>
  <si>
    <t>fMRI Scanner hourly rate (internal)</t>
  </si>
  <si>
    <t>fMRI scanner hourly rate (external)</t>
  </si>
  <si>
    <t>Scanning assistance hourly rate</t>
  </si>
  <si>
    <t>Number of hours fMRI scanner (external rate)</t>
  </si>
  <si>
    <t>Games: Common pool dilemmas</t>
  </si>
  <si>
    <t>Common Pool Extraction</t>
  </si>
  <si>
    <t>Prisoner's Dilemma</t>
  </si>
  <si>
    <t>Public Goods Game</t>
  </si>
  <si>
    <t>Games: Coordination Games</t>
  </si>
  <si>
    <t>Order-statistic production</t>
  </si>
  <si>
    <t>Stag Hunt Games</t>
  </si>
  <si>
    <t>Classical dictator game</t>
  </si>
  <si>
    <t>Distribution games</t>
  </si>
  <si>
    <t>Generosity game</t>
  </si>
  <si>
    <t>Games: Market</t>
  </si>
  <si>
    <t>General</t>
  </si>
  <si>
    <t>Price competition</t>
  </si>
  <si>
    <t>Quantity competition</t>
  </si>
  <si>
    <t>Games: Miscellaneous single class</t>
  </si>
  <si>
    <t>Bargaining</t>
  </si>
  <si>
    <t>Centipede game</t>
  </si>
  <si>
    <t>Please note that only the study coordinator
resp lab manager will provide you with money if necessary</t>
  </si>
  <si>
    <t>Promise game</t>
  </si>
  <si>
    <t>Games: Ultimatum-like games</t>
  </si>
  <si>
    <t>Tournament / contest</t>
  </si>
  <si>
    <t>Games: Trust games</t>
  </si>
  <si>
    <t>scanning assistance</t>
    <phoneticPr fontId="3" type="noConversion"/>
  </si>
  <si>
    <t>Subliminal priming</t>
  </si>
  <si>
    <t>Supraliminal priming</t>
  </si>
  <si>
    <t>Tasks: Risk assessment</t>
  </si>
  <si>
    <t>Devil's Task</t>
  </si>
  <si>
    <t>Holt Laury</t>
  </si>
  <si>
    <t>Tasks: Simple value-based choice tasks</t>
  </si>
  <si>
    <t>Basic choice tasks</t>
  </si>
  <si>
    <t>Reinforcement learning</t>
  </si>
  <si>
    <t>Tasks: Social Learning</t>
  </si>
  <si>
    <t>Success-based learning</t>
  </si>
  <si>
    <t>Tasks: Social psychology tasks</t>
  </si>
  <si>
    <t>Single Subject Room</t>
  </si>
  <si>
    <t>engineering</t>
  </si>
  <si>
    <t>Recruitment support costs (appr. CHF 15/subject)</t>
  </si>
  <si>
    <r>
      <t>It is mand</t>
    </r>
    <r>
      <rPr>
        <sz val="9"/>
        <color indexed="8"/>
        <rFont val="Calibri"/>
        <family val="2"/>
      </rPr>
      <t>a</t>
    </r>
    <r>
      <rPr>
        <sz val="9"/>
        <color indexed="8"/>
        <rFont val="Calibri"/>
        <family val="2"/>
      </rPr>
      <t>tory to have a hiwi during the first two sessions (xxx) to maintain our quality standards</t>
    </r>
  </si>
  <si>
    <t>Rule Handbook</t>
  </si>
  <si>
    <t>* You need to hand in a signed resource form (this form)
* lab bookings at least 14 days in advance
* bookings on short notice only exeptionally accepted 
* only hiwis have access to the tresor during a session
* if you have another cash supply than a hiwi, please indicate this on the resource form and plan accordingly
* for fMRI, TMS and tDCS you need to prepare a questionnaire (telephone screening)</t>
  </si>
  <si>
    <t>Expected payoff per subject (CHF)</t>
  </si>
  <si>
    <t>Total</t>
  </si>
  <si>
    <t>verlinken mit Vorbezugsformular (Cornelia fragen)</t>
    <phoneticPr fontId="5" type="noConversion"/>
  </si>
  <si>
    <t>Date and Signature Sponsor</t>
    <phoneticPr fontId="5" type="noConversion"/>
  </si>
  <si>
    <t>General Remarks</t>
    <phoneticPr fontId="5" type="noConversion"/>
  </si>
  <si>
    <t>Experiment</t>
    <phoneticPr fontId="5" type="noConversion"/>
  </si>
  <si>
    <t>Pilot</t>
    <phoneticPr fontId="5" type="noConversion"/>
  </si>
  <si>
    <t>Other project expenses (=&gt; comment)</t>
    <phoneticPr fontId="5" type="noConversion"/>
  </si>
  <si>
    <t>SNS</t>
    <phoneticPr fontId="5" type="noConversion"/>
  </si>
  <si>
    <t>= Hiwi support * 30</t>
    <phoneticPr fontId="5" type="noConversion"/>
  </si>
  <si>
    <t>Hiwi support (CHF 30/h)</t>
    <phoneticPr fontId="5" type="noConversion"/>
  </si>
  <si>
    <t xml:space="preserve">= Total number of subjects * Expected payoff per subject (CHF)  </t>
    <phoneticPr fontId="5" type="noConversion"/>
  </si>
  <si>
    <t>Total expected payoff for subjects</t>
    <phoneticPr fontId="5" type="noConversion"/>
  </si>
  <si>
    <t>Experimental Costs (CHF)</t>
    <phoneticPr fontId="5" type="noConversion"/>
  </si>
  <si>
    <t>Other project expenses (specify=&gt;comment)</t>
    <phoneticPr fontId="5" type="noConversion"/>
  </si>
  <si>
    <t>Number of hours Hiwi support</t>
    <phoneticPr fontId="5" type="noConversion"/>
  </si>
  <si>
    <t>Study conducted by:</t>
    <phoneticPr fontId="5" type="noConversion"/>
  </si>
  <si>
    <t>BLU</t>
    <phoneticPr fontId="5" type="noConversion"/>
  </si>
  <si>
    <t>IT support</t>
    <phoneticPr fontId="5" type="noConversion"/>
  </si>
  <si>
    <t>Box zum ankreuzen</t>
    <phoneticPr fontId="5" type="noConversion"/>
  </si>
  <si>
    <t>EKG (TNU)</t>
    <phoneticPr fontId="5" type="noConversion"/>
  </si>
  <si>
    <t>EEG room</t>
    <phoneticPr fontId="5" type="noConversion"/>
  </si>
  <si>
    <t>TMS room</t>
    <phoneticPr fontId="5" type="noConversion"/>
  </si>
  <si>
    <t>Pharma lab</t>
    <phoneticPr fontId="5" type="noConversion"/>
  </si>
  <si>
    <t>Behavioral lab</t>
    <phoneticPr fontId="5" type="noConversion"/>
  </si>
  <si>
    <t>erscheint, wenn Box in vorhergehender Zeile angekreuzt wird</t>
    <phoneticPr fontId="5" type="noConversion"/>
  </si>
  <si>
    <t>Number of hours fMRI scanner</t>
    <phoneticPr fontId="5" type="noConversion"/>
  </si>
  <si>
    <t>fMRI scanner</t>
    <phoneticPr fontId="5" type="noConversion"/>
  </si>
  <si>
    <r>
      <t>Auswahl:</t>
    </r>
    <r>
      <rPr>
        <sz val="11"/>
        <color indexed="8"/>
        <rFont val="Calibri"/>
        <family val="2"/>
      </rPr>
      <t xml:space="preserve"> BLU Lab, SNS Lab, ETH Decision Lab; bei BLU und ETH soll das gleiche erscheinen</t>
    </r>
  </si>
  <si>
    <t>Lab</t>
    <phoneticPr fontId="5" type="noConversion"/>
  </si>
  <si>
    <t>Resources</t>
    <phoneticPr fontId="5" type="noConversion"/>
  </si>
  <si>
    <r>
      <t>Auswahl</t>
    </r>
    <r>
      <rPr>
        <i/>
        <sz val="11"/>
        <color indexed="8"/>
        <rFont val="Calibri"/>
      </rPr>
      <t xml:space="preserve"> (Mehrfachnennungen möglich); </t>
    </r>
    <r>
      <rPr>
        <sz val="11"/>
        <color indexed="8"/>
        <rFont val="Calibri"/>
        <family val="2"/>
      </rPr>
      <t xml:space="preserve">erscheint, wenn yes in vorvorvorhergehender Zeile </t>
    </r>
  </si>
  <si>
    <t>Excluded classification(s) (former participations)</t>
    <phoneticPr fontId="5" type="noConversion"/>
  </si>
  <si>
    <r>
      <t>Auswahl</t>
    </r>
    <r>
      <rPr>
        <sz val="11"/>
        <color indexed="8"/>
        <rFont val="Calibri"/>
        <family val="2"/>
      </rPr>
      <t xml:space="preserve"> (Mehrfachnennungen möglich)</t>
    </r>
    <r>
      <rPr>
        <i/>
        <sz val="11"/>
        <color indexed="8"/>
        <rFont val="Calibri"/>
      </rPr>
      <t xml:space="preserve">; </t>
    </r>
    <r>
      <rPr>
        <sz val="11"/>
        <color indexed="8"/>
        <rFont val="Calibri"/>
        <family val="2"/>
      </rPr>
      <t xml:space="preserve">erscheint, wenn yes in vorvorhergehender Zeile </t>
    </r>
  </si>
  <si>
    <t>Requested field(s) of study</t>
    <phoneticPr fontId="5" type="noConversion"/>
  </si>
  <si>
    <r>
      <t>Auswahl</t>
    </r>
    <r>
      <rPr>
        <sz val="11"/>
        <color indexed="8"/>
        <rFont val="Calibri"/>
        <family val="2"/>
      </rPr>
      <t xml:space="preserve"> (Mehrfachnennungen möglich)</t>
    </r>
    <r>
      <rPr>
        <i/>
        <sz val="11"/>
        <color indexed="8"/>
        <rFont val="Calibri"/>
      </rPr>
      <t xml:space="preserve">; </t>
    </r>
    <r>
      <rPr>
        <sz val="11"/>
        <color indexed="8"/>
        <rFont val="Calibri"/>
        <family val="2"/>
      </rPr>
      <t xml:space="preserve">erscheint, wenn yes in vorhergehender Zeile </t>
    </r>
  </si>
  <si>
    <t>Excluded field(s) of study</t>
    <phoneticPr fontId="5" type="noConversion"/>
  </si>
  <si>
    <t>Box yes / no, damit aktiv angewählt werden muss</t>
    <phoneticPr fontId="5" type="noConversion"/>
  </si>
  <si>
    <t>Will subjects be deceived?</t>
    <phoneticPr fontId="5" type="noConversion"/>
  </si>
  <si>
    <r>
      <t>Auswahl</t>
    </r>
    <r>
      <rPr>
        <sz val="11"/>
        <rFont val="Calibri"/>
      </rPr>
      <t xml:space="preserve"> German, English</t>
    </r>
  </si>
  <si>
    <t>Study Language:</t>
    <phoneticPr fontId="5" type="noConversion"/>
  </si>
  <si>
    <t>Classification subclass</t>
    <phoneticPr fontId="5" type="noConversion"/>
  </si>
  <si>
    <t>Classification superclass</t>
    <phoneticPr fontId="5" type="noConversion"/>
  </si>
  <si>
    <t>erscheint, wenn yes in vorhergehender Zeile</t>
    <phoneticPr fontId="5" type="noConversion"/>
  </si>
  <si>
    <t>Special Ethics form applicable?</t>
    <phoneticPr fontId="5" type="noConversion"/>
  </si>
  <si>
    <t>Lead:</t>
    <phoneticPr fontId="5" type="noConversion"/>
  </si>
  <si>
    <t>Date first session:</t>
    <phoneticPr fontId="5" type="noConversion"/>
  </si>
  <si>
    <t>Sponsor:</t>
    <phoneticPr fontId="5" type="noConversion"/>
  </si>
  <si>
    <t>[structure  Project name: "experimenter(s)_sponsor_name of the study"]</t>
    <phoneticPr fontId="5" type="noConversion"/>
  </si>
  <si>
    <t>Psychology</t>
    <phoneticPr fontId="5" type="noConversion"/>
  </si>
  <si>
    <t>Economics</t>
    <phoneticPr fontId="5" type="noConversion"/>
  </si>
  <si>
    <t>none</t>
    <phoneticPr fontId="5" type="noConversion"/>
  </si>
  <si>
    <t>General information</t>
  </si>
  <si>
    <t>StudentSupport</t>
  </si>
  <si>
    <t>SubjectCost</t>
  </si>
  <si>
    <t>FmriInternal</t>
  </si>
  <si>
    <t>FmriExternal</t>
  </si>
  <si>
    <t>ScanningAssistance</t>
  </si>
  <si>
    <t>ItSupport</t>
  </si>
  <si>
    <t>ServerSpace</t>
  </si>
  <si>
    <t>Special Ethics form applicable?</t>
  </si>
  <si>
    <t>[structure  Project name: "experimenter(s)_sponsor_name of the study"]</t>
  </si>
  <si>
    <t>Classification class(es)</t>
  </si>
  <si>
    <t>Will subjects be deceived?</t>
  </si>
  <si>
    <t>Excluded field(s) of study</t>
  </si>
  <si>
    <t>Requested field(s) of study</t>
  </si>
  <si>
    <t>Excluded classification(s) (former participations)</t>
  </si>
  <si>
    <t>Study conducted by:</t>
  </si>
  <si>
    <t>Total expected payoff for subjects</t>
  </si>
  <si>
    <t>Resources</t>
  </si>
  <si>
    <t>Date and Signature Sponsor</t>
  </si>
  <si>
    <r>
      <t xml:space="preserve">Auswahl </t>
    </r>
    <r>
      <rPr>
        <sz val="11"/>
        <color indexed="8"/>
        <rFont val="Calibri"/>
        <family val="2"/>
      </rPr>
      <t>(keine Mehrfachnennungen möglich); Link zu Classification list (Cornelia fragen)</t>
    </r>
  </si>
  <si>
    <r>
      <t>Auswahl</t>
    </r>
    <r>
      <rPr>
        <sz val="11"/>
        <color indexed="8"/>
        <rFont val="Calibri"/>
        <family val="2"/>
      </rPr>
      <t xml:space="preserve"> (Mehrfachnennungen möglich); nur subclasses gemäss in obiger Zeile gewählten classes anzeigen</t>
    </r>
  </si>
  <si>
    <r>
      <t>Auswahl:</t>
    </r>
    <r>
      <rPr>
        <sz val="11"/>
        <rFont val="Calibri"/>
      </rPr>
      <t xml:space="preserve"> none, basic support, engineering</t>
    </r>
  </si>
  <si>
    <r>
      <t>Auswahl:</t>
    </r>
    <r>
      <rPr>
        <sz val="11"/>
        <rFont val="Calibri"/>
      </rPr>
      <t xml:space="preserve"> Experimenter only, Experimenter + Hiwi B, Hiwi A + Hiwi B</t>
    </r>
  </si>
  <si>
    <t>Other lotteries</t>
    <phoneticPr fontId="5" type="noConversion"/>
  </si>
  <si>
    <t>Games: Dictator games</t>
    <phoneticPr fontId="5" type="noConversion"/>
  </si>
  <si>
    <t>Medicine</t>
  </si>
  <si>
    <t>ETH Food Science</t>
  </si>
  <si>
    <t>ETH Pharmacology</t>
  </si>
  <si>
    <t>e.g. 14.01.2014</t>
  </si>
  <si>
    <t>Language</t>
  </si>
  <si>
    <t>Title</t>
  </si>
  <si>
    <t>Description</t>
  </si>
  <si>
    <t>Option1</t>
  </si>
  <si>
    <t>…</t>
  </si>
  <si>
    <t>OptionN</t>
  </si>
  <si>
    <t>Available Languages</t>
  </si>
  <si>
    <t>Available Labs</t>
  </si>
  <si>
    <t>ConductedBy</t>
  </si>
  <si>
    <t>Indicate who conducted the Experiment</t>
  </si>
  <si>
    <t>Scanning</t>
  </si>
  <si>
    <t>Scanning support?</t>
  </si>
  <si>
    <t>Is IT support needed?</t>
  </si>
  <si>
    <t>FieldOfStudy</t>
  </si>
  <si>
    <t>Available Study Fields</t>
  </si>
  <si>
    <t>others</t>
  </si>
  <si>
    <t>ItSupportType</t>
  </si>
  <si>
    <t>Lab</t>
  </si>
  <si>
    <t>SuperClass</t>
  </si>
  <si>
    <t>SubClass</t>
  </si>
  <si>
    <t>fMRI scanner [h]</t>
  </si>
  <si>
    <t>Pharma lab [h]</t>
  </si>
  <si>
    <t>TMS room [h]</t>
  </si>
  <si>
    <t>EEG room [h]</t>
  </si>
  <si>
    <t>Single Subject Room [h]</t>
  </si>
  <si>
    <t>EKG (TNU) [h]</t>
  </si>
  <si>
    <t>Other project expenses</t>
  </si>
  <si>
    <t>SNS</t>
  </si>
  <si>
    <t>ECON/Decil</t>
  </si>
  <si>
    <t>SNS Behavioral lab [h]</t>
  </si>
  <si>
    <t>ETH Decision Lab</t>
  </si>
  <si>
    <t>Add here comments</t>
  </si>
  <si>
    <t>matching games - pure</t>
  </si>
  <si>
    <t>Trust game - sequential</t>
  </si>
  <si>
    <t>Ultimatum game - classical</t>
  </si>
  <si>
    <t>Prisoner's Dilemma - Sequential</t>
  </si>
  <si>
    <t>matching games - asymmetric</t>
  </si>
  <si>
    <t>Ultimatum game - variants</t>
  </si>
  <si>
    <t>Trust game - simultaneous</t>
  </si>
  <si>
    <t>Change rates if it is external support</t>
  </si>
  <si>
    <t>Plattenstrasse 32</t>
  </si>
  <si>
    <t>FormType</t>
  </si>
  <si>
    <t>Scanning on Friday?</t>
  </si>
  <si>
    <t>Behavioral lab [h]</t>
  </si>
  <si>
    <t>No</t>
  </si>
  <si>
    <t>BehavioralLabInternal</t>
  </si>
  <si>
    <t>BehavioralLabExternal</t>
  </si>
  <si>
    <t>Behavioral Lab hourly rate for internal use</t>
  </si>
  <si>
    <t>Behavioral Lab hourly rate for external use</t>
  </si>
  <si>
    <t>Experimenter only</t>
  </si>
  <si>
    <t>Experimenter + Hiwi</t>
  </si>
  <si>
    <t>Hiwis only</t>
  </si>
  <si>
    <t>None</t>
  </si>
  <si>
    <t>Games: Honesty</t>
  </si>
  <si>
    <t>Extern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</si>
</sst>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[$CHF]\ #,##0.00"/>
    <numFmt numFmtId="166" formatCode="dd\.mm\.yyyy;@"/>
    <numFmt numFmtId="167" formatCode="&quot;Fr.&quot;\ #,##0.00"/>
  </numFmts>
  <fonts count="2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indexed="81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10"/>
      <name val="Calibri"/>
      <family val="2"/>
    </font>
    <font>
      <b/>
      <i/>
      <sz val="9"/>
      <color indexed="10"/>
      <name val="Calibri"/>
      <family val="2"/>
    </font>
    <font>
      <b/>
      <i/>
      <sz val="9"/>
      <color indexed="8"/>
      <name val="Calibri"/>
      <family val="2"/>
    </font>
    <font>
      <i/>
      <sz val="11"/>
      <color indexed="8"/>
      <name val="Calibri"/>
    </font>
    <font>
      <sz val="11"/>
      <color indexed="11"/>
      <name val="Calibri"/>
    </font>
    <font>
      <b/>
      <sz val="10"/>
      <name val="Calibri"/>
    </font>
    <font>
      <b/>
      <sz val="11"/>
      <name val="Calibri"/>
    </font>
    <font>
      <b/>
      <i/>
      <sz val="10"/>
      <color indexed="8"/>
      <name val="Calibri"/>
    </font>
    <font>
      <i/>
      <sz val="10"/>
      <color indexed="8"/>
      <name val="Calibri"/>
    </font>
    <font>
      <b/>
      <i/>
      <sz val="11"/>
      <name val="Calibri"/>
    </font>
    <font>
      <sz val="11"/>
      <name val="Calibri"/>
    </font>
    <font>
      <b/>
      <i/>
      <sz val="11"/>
      <color indexed="8"/>
      <name val="Calibri"/>
    </font>
    <font>
      <b/>
      <sz val="10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b/>
      <i/>
      <sz val="10"/>
      <color indexed="8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285">
    <xf numFmtId="0" fontId="0" fillId="0" borderId="0" xfId="0"/>
    <xf numFmtId="0" fontId="2" fillId="0" borderId="0" xfId="0" applyFont="1"/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Alignment="1">
      <alignment vertical="top"/>
    </xf>
    <xf numFmtId="0" fontId="12" fillId="0" borderId="0" xfId="0" quotePrefix="1" applyFont="1"/>
    <xf numFmtId="0" fontId="4" fillId="0" borderId="2" xfId="0" applyFont="1" applyBorder="1" applyAlignment="1"/>
    <xf numFmtId="0" fontId="13" fillId="0" borderId="0" xfId="0" applyFont="1"/>
    <xf numFmtId="0" fontId="0" fillId="0" borderId="0" xfId="0" applyAlignment="1">
      <alignment vertical="center"/>
    </xf>
    <xf numFmtId="0" fontId="11" fillId="0" borderId="0" xfId="0" applyFo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0" xfId="0" applyFont="1" applyBorder="1" applyAlignment="1"/>
    <xf numFmtId="0" fontId="5" fillId="0" borderId="10" xfId="0" applyFont="1" applyBorder="1"/>
    <xf numFmtId="14" fontId="6" fillId="3" borderId="10" xfId="0" applyNumberFormat="1" applyFont="1" applyFill="1" applyBorder="1" applyAlignment="1" applyProtection="1">
      <alignment horizontal="center" shrinkToFit="1"/>
      <protection locked="0"/>
    </xf>
    <xf numFmtId="0" fontId="15" fillId="0" borderId="0" xfId="0" applyFont="1" applyAlignment="1">
      <alignment vertical="center"/>
    </xf>
    <xf numFmtId="0" fontId="15" fillId="0" borderId="0" xfId="0" applyFont="1"/>
    <xf numFmtId="0" fontId="5" fillId="3" borderId="11" xfId="0" applyFont="1" applyFill="1" applyBorder="1" applyAlignment="1" applyProtection="1">
      <alignment horizontal="center" shrinkToFit="1"/>
      <protection locked="0"/>
    </xf>
    <xf numFmtId="0" fontId="4" fillId="3" borderId="11" xfId="0" applyFont="1" applyFill="1" applyBorder="1" applyAlignment="1" applyProtection="1">
      <alignment horizontal="center" shrinkToFit="1"/>
      <protection locked="0"/>
    </xf>
    <xf numFmtId="0" fontId="5" fillId="3" borderId="12" xfId="0" applyFont="1" applyFill="1" applyBorder="1" applyAlignment="1" applyProtection="1">
      <alignment horizontal="center" shrinkToFit="1"/>
      <protection locked="0"/>
    </xf>
    <xf numFmtId="0" fontId="4" fillId="3" borderId="12" xfId="0" applyFont="1" applyFill="1" applyBorder="1" applyAlignment="1" applyProtection="1">
      <alignment horizontal="center" shrinkToFit="1"/>
      <protection locked="0"/>
    </xf>
    <xf numFmtId="4" fontId="7" fillId="4" borderId="6" xfId="0" applyNumberFormat="1" applyFont="1" applyFill="1" applyBorder="1" applyAlignment="1" applyProtection="1">
      <protection hidden="1"/>
    </xf>
    <xf numFmtId="4" fontId="7" fillId="4" borderId="7" xfId="0" applyNumberFormat="1" applyFont="1" applyFill="1" applyBorder="1" applyAlignment="1" applyProtection="1">
      <protection hidden="1"/>
    </xf>
    <xf numFmtId="0" fontId="6" fillId="0" borderId="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7" fillId="4" borderId="6" xfId="0" applyNumberFormat="1" applyFont="1" applyFill="1" applyBorder="1" applyAlignment="1" applyProtection="1">
      <alignment horizontal="right"/>
      <protection hidden="1"/>
    </xf>
    <xf numFmtId="4" fontId="7" fillId="4" borderId="7" xfId="0" applyNumberFormat="1" applyFont="1" applyFill="1" applyBorder="1" applyAlignment="1" applyProtection="1">
      <alignment horizontal="right"/>
      <protection hidden="1"/>
    </xf>
    <xf numFmtId="0" fontId="6" fillId="0" borderId="2" xfId="0" applyFont="1" applyBorder="1" applyAlignment="1"/>
    <xf numFmtId="0" fontId="5" fillId="3" borderId="2" xfId="0" applyFont="1" applyFill="1" applyBorder="1" applyAlignment="1" applyProtection="1">
      <alignment horizontal="center" shrinkToFit="1"/>
      <protection locked="0"/>
    </xf>
    <xf numFmtId="0" fontId="4" fillId="3" borderId="2" xfId="0" applyFont="1" applyFill="1" applyBorder="1" applyAlignment="1" applyProtection="1">
      <alignment horizontal="center" shrinkToFit="1"/>
      <protection locked="0"/>
    </xf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top"/>
    </xf>
    <xf numFmtId="0" fontId="6" fillId="0" borderId="0" xfId="0" applyFont="1" applyFill="1"/>
    <xf numFmtId="49" fontId="0" fillId="0" borderId="0" xfId="0" applyNumberFormat="1"/>
    <xf numFmtId="0" fontId="20" fillId="0" borderId="0" xfId="0" applyFont="1"/>
    <xf numFmtId="0" fontId="22" fillId="0" borderId="0" xfId="0" applyFont="1"/>
    <xf numFmtId="0" fontId="6" fillId="0" borderId="0" xfId="0" applyFont="1" applyBorder="1"/>
    <xf numFmtId="0" fontId="0" fillId="0" borderId="0" xfId="0" applyBorder="1"/>
    <xf numFmtId="0" fontId="0" fillId="0" borderId="19" xfId="0" applyBorder="1"/>
    <xf numFmtId="0" fontId="6" fillId="0" borderId="0" xfId="0" applyFont="1" applyBorder="1" applyAlignment="1" applyProtection="1"/>
    <xf numFmtId="0" fontId="6" fillId="0" borderId="12" xfId="0" applyFont="1" applyBorder="1" applyAlignment="1" applyProtection="1"/>
    <xf numFmtId="0" fontId="5" fillId="0" borderId="0" xfId="0" applyFont="1" applyFill="1" applyAlignment="1" applyProtection="1"/>
    <xf numFmtId="0" fontId="6" fillId="0" borderId="0" xfId="0" applyFont="1" applyFill="1" applyAlignment="1" applyProtection="1"/>
    <xf numFmtId="0" fontId="6" fillId="0" borderId="0" xfId="0" applyFont="1" applyAlignment="1" applyProtection="1"/>
    <xf numFmtId="49" fontId="6" fillId="0" borderId="0" xfId="0" applyNumberFormat="1" applyFont="1" applyFill="1" applyBorder="1" applyAlignment="1"/>
    <xf numFmtId="0" fontId="24" fillId="0" borderId="0" xfId="0" applyFont="1"/>
    <xf numFmtId="0" fontId="25" fillId="0" borderId="0" xfId="0" applyFont="1"/>
    <xf numFmtId="0" fontId="0" fillId="0" borderId="0" xfId="0" applyAlignment="1">
      <alignment vertical="top" wrapText="1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0" fillId="0" borderId="0" xfId="0" applyProtection="1">
      <protection locked="0"/>
    </xf>
    <xf numFmtId="0" fontId="9" fillId="0" borderId="0" xfId="0" applyFont="1"/>
    <xf numFmtId="0" fontId="13" fillId="0" borderId="0" xfId="0" applyFont="1"/>
    <xf numFmtId="0" fontId="5" fillId="0" borderId="0" xfId="0" applyFont="1" applyFill="1" applyAlignment="1" applyProtection="1"/>
    <xf numFmtId="0" fontId="6" fillId="0" borderId="0" xfId="0" applyFont="1" applyFill="1" applyAlignment="1" applyProtection="1"/>
    <xf numFmtId="0" fontId="6" fillId="0" borderId="0" xfId="0" applyFont="1" applyAlignment="1" applyProtection="1"/>
    <xf numFmtId="0" fontId="6" fillId="0" borderId="0" xfId="0" applyFont="1" applyBorder="1" applyAlignment="1" applyProtection="1"/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4" xfId="0" applyNumberFormat="1" applyFont="1" applyFill="1" applyBorder="1" applyAlignment="1" applyProtection="1">
      <alignment horizontal="center"/>
      <protection locked="0"/>
    </xf>
    <xf numFmtId="0" fontId="6" fillId="0" borderId="25" xfId="0" applyNumberFormat="1" applyFont="1" applyFill="1" applyBorder="1" applyAlignment="1" applyProtection="1">
      <alignment horizontal="center"/>
      <protection locked="0"/>
    </xf>
    <xf numFmtId="0" fontId="9" fillId="0" borderId="0" xfId="0" applyFont="1"/>
    <xf numFmtId="0" fontId="5" fillId="2" borderId="22" xfId="0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" fontId="7" fillId="3" borderId="43" xfId="0" applyNumberFormat="1" applyFont="1" applyFill="1" applyBorder="1" applyAlignment="1" applyProtection="1">
      <alignment horizontal="center"/>
      <protection locked="0"/>
    </xf>
    <xf numFmtId="4" fontId="7" fillId="3" borderId="0" xfId="0" applyNumberFormat="1" applyFont="1" applyFill="1" applyBorder="1" applyAlignment="1" applyProtection="1">
      <alignment horizontal="center"/>
      <protection locked="0"/>
    </xf>
    <xf numFmtId="4" fontId="7" fillId="3" borderId="42" xfId="0" applyNumberFormat="1" applyFont="1" applyFill="1" applyBorder="1" applyAlignment="1" applyProtection="1">
      <alignment horizontal="center"/>
      <protection locked="0"/>
    </xf>
    <xf numFmtId="0" fontId="6" fillId="3" borderId="22" xfId="0" applyNumberFormat="1" applyFont="1" applyFill="1" applyBorder="1" applyAlignment="1" applyProtection="1">
      <alignment horizontal="center"/>
      <protection locked="0"/>
    </xf>
    <xf numFmtId="0" fontId="6" fillId="0" borderId="22" xfId="0" applyNumberFormat="1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6" fillId="2" borderId="2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3" fillId="0" borderId="0" xfId="0" applyFont="1"/>
    <xf numFmtId="0" fontId="6" fillId="0" borderId="22" xfId="0" applyFont="1" applyFill="1" applyBorder="1" applyAlignment="1" applyProtection="1">
      <alignment horizontal="left"/>
    </xf>
    <xf numFmtId="165" fontId="7" fillId="4" borderId="22" xfId="0" applyNumberFormat="1" applyFont="1" applyFill="1" applyBorder="1" applyAlignment="1" applyProtection="1">
      <alignment horizontal="right"/>
    </xf>
    <xf numFmtId="0" fontId="6" fillId="0" borderId="22" xfId="0" applyFont="1" applyFill="1" applyBorder="1" applyAlignment="1" applyProtection="1"/>
    <xf numFmtId="0" fontId="6" fillId="0" borderId="6" xfId="0" applyFont="1" applyFill="1" applyBorder="1" applyAlignment="1" applyProtection="1"/>
    <xf numFmtId="0" fontId="6" fillId="0" borderId="2" xfId="0" applyFont="1" applyFill="1" applyBorder="1" applyAlignment="1" applyProtection="1"/>
    <xf numFmtId="4" fontId="6" fillId="3" borderId="22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/>
    <xf numFmtId="0" fontId="5" fillId="2" borderId="11" xfId="0" applyFont="1" applyFill="1" applyBorder="1" applyAlignment="1" applyProtection="1"/>
    <xf numFmtId="0" fontId="5" fillId="2" borderId="38" xfId="0" applyFont="1" applyFill="1" applyBorder="1" applyAlignment="1" applyProtection="1"/>
    <xf numFmtId="0" fontId="6" fillId="2" borderId="37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6" fillId="2" borderId="41" xfId="0" applyFont="1" applyFill="1" applyBorder="1" applyAlignment="1" applyProtection="1">
      <alignment horizontal="center"/>
    </xf>
    <xf numFmtId="0" fontId="6" fillId="2" borderId="22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vertical="top"/>
    </xf>
    <xf numFmtId="167" fontId="6" fillId="0" borderId="22" xfId="0" applyNumberFormat="1" applyFont="1" applyBorder="1" applyAlignment="1" applyProtection="1">
      <alignment horizontal="center" vertical="top" wrapText="1"/>
      <protection locked="0"/>
    </xf>
    <xf numFmtId="0" fontId="26" fillId="5" borderId="6" xfId="0" applyFont="1" applyFill="1" applyBorder="1" applyAlignment="1" applyProtection="1"/>
    <xf numFmtId="0" fontId="26" fillId="5" borderId="2" xfId="0" applyFont="1" applyFill="1" applyBorder="1" applyAlignment="1" applyProtection="1"/>
    <xf numFmtId="0" fontId="6" fillId="5" borderId="22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30" xfId="0" applyFont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center" shrinkToFit="1"/>
      <protection locked="0"/>
    </xf>
    <xf numFmtId="4" fontId="6" fillId="0" borderId="22" xfId="0" applyNumberFormat="1" applyFont="1" applyBorder="1" applyAlignment="1" applyProtection="1">
      <alignment horizontal="center"/>
      <protection locked="0"/>
    </xf>
    <xf numFmtId="0" fontId="23" fillId="0" borderId="31" xfId="0" applyFont="1" applyFill="1" applyBorder="1" applyAlignment="1" applyProtection="1"/>
    <xf numFmtId="0" fontId="23" fillId="0" borderId="32" xfId="0" applyFont="1" applyFill="1" applyBorder="1" applyAlignment="1" applyProtection="1"/>
    <xf numFmtId="0" fontId="23" fillId="0" borderId="35" xfId="0" applyFont="1" applyFill="1" applyBorder="1" applyAlignment="1" applyProtection="1"/>
    <xf numFmtId="0" fontId="6" fillId="3" borderId="22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/>
    <xf numFmtId="0" fontId="6" fillId="0" borderId="21" xfId="0" applyFont="1" applyFill="1" applyBorder="1" applyAlignment="1" applyProtection="1"/>
    <xf numFmtId="0" fontId="5" fillId="2" borderId="22" xfId="0" applyFont="1" applyFill="1" applyBorder="1" applyAlignment="1" applyProtection="1"/>
    <xf numFmtId="165" fontId="7" fillId="4" borderId="23" xfId="0" applyNumberFormat="1" applyFont="1" applyFill="1" applyBorder="1" applyAlignment="1" applyProtection="1">
      <alignment horizontal="right"/>
    </xf>
    <xf numFmtId="165" fontId="7" fillId="4" borderId="24" xfId="0" applyNumberFormat="1" applyFont="1" applyFill="1" applyBorder="1" applyAlignment="1" applyProtection="1">
      <alignment horizontal="right"/>
    </xf>
    <xf numFmtId="165" fontId="7" fillId="4" borderId="25" xfId="0" applyNumberFormat="1" applyFont="1" applyFill="1" applyBorder="1" applyAlignment="1" applyProtection="1">
      <alignment horizontal="right"/>
    </xf>
    <xf numFmtId="165" fontId="7" fillId="4" borderId="22" xfId="0" applyNumberFormat="1" applyFont="1" applyFill="1" applyBorder="1" applyAlignment="1" applyProtection="1"/>
    <xf numFmtId="165" fontId="23" fillId="4" borderId="22" xfId="0" applyNumberFormat="1" applyFont="1" applyFill="1" applyBorder="1" applyAlignment="1" applyProtection="1">
      <alignment horizontal="right"/>
    </xf>
    <xf numFmtId="165" fontId="5" fillId="4" borderId="22" xfId="0" applyNumberFormat="1" applyFont="1" applyFill="1" applyBorder="1" applyAlignment="1" applyProtection="1">
      <alignment horizontal="right"/>
    </xf>
    <xf numFmtId="0" fontId="5" fillId="0" borderId="0" xfId="0" applyFont="1" applyFill="1" applyAlignment="1" applyProtection="1"/>
    <xf numFmtId="0" fontId="6" fillId="0" borderId="0" xfId="0" applyFont="1" applyFill="1" applyAlignment="1" applyProtection="1"/>
    <xf numFmtId="0" fontId="6" fillId="0" borderId="0" xfId="0" applyFont="1" applyAlignment="1" applyProtection="1"/>
    <xf numFmtId="0" fontId="26" fillId="0" borderId="22" xfId="0" applyFont="1" applyFill="1" applyBorder="1" applyAlignment="1" applyProtection="1">
      <alignment horizontal="left"/>
    </xf>
    <xf numFmtId="1" fontId="6" fillId="0" borderId="22" xfId="0" applyNumberFormat="1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/>
    <xf numFmtId="49" fontId="6" fillId="3" borderId="22" xfId="0" applyNumberFormat="1" applyFont="1" applyFill="1" applyBorder="1" applyAlignment="1" applyProtection="1">
      <alignment horizontal="center" shrinkToFit="1"/>
      <protection locked="0"/>
    </xf>
    <xf numFmtId="0" fontId="6" fillId="0" borderId="22" xfId="0" applyFont="1" applyBorder="1" applyAlignment="1" applyProtection="1">
      <protection locked="0"/>
    </xf>
    <xf numFmtId="0" fontId="5" fillId="0" borderId="22" xfId="0" applyFont="1" applyBorder="1" applyProtection="1"/>
    <xf numFmtId="166" fontId="6" fillId="3" borderId="22" xfId="0" applyNumberFormat="1" applyFont="1" applyFill="1" applyBorder="1" applyAlignment="1" applyProtection="1">
      <alignment horizontal="center" shrinkToFit="1"/>
      <protection locked="0"/>
    </xf>
    <xf numFmtId="0" fontId="5" fillId="0" borderId="22" xfId="0" applyFont="1" applyBorder="1" applyAlignment="1" applyProtection="1">
      <alignment shrinkToFit="1"/>
    </xf>
    <xf numFmtId="0" fontId="6" fillId="0" borderId="22" xfId="0" applyFont="1" applyBorder="1" applyAlignment="1" applyProtection="1">
      <alignment shrinkToFit="1"/>
    </xf>
    <xf numFmtId="0" fontId="6" fillId="0" borderId="0" xfId="0" applyFont="1" applyBorder="1" applyAlignment="1" applyProtection="1"/>
    <xf numFmtId="0" fontId="5" fillId="0" borderId="31" xfId="0" applyFont="1" applyBorder="1" applyAlignment="1" applyProtection="1">
      <alignment horizontal="left"/>
    </xf>
    <xf numFmtId="0" fontId="5" fillId="0" borderId="32" xfId="0" applyFont="1" applyBorder="1" applyAlignment="1" applyProtection="1">
      <alignment horizontal="left"/>
    </xf>
    <xf numFmtId="0" fontId="5" fillId="0" borderId="35" xfId="0" applyFont="1" applyBorder="1" applyAlignment="1" applyProtection="1">
      <alignment horizontal="left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left"/>
    </xf>
    <xf numFmtId="0" fontId="5" fillId="0" borderId="36" xfId="0" applyFont="1" applyBorder="1" applyAlignment="1" applyProtection="1">
      <alignment horizontal="left"/>
    </xf>
    <xf numFmtId="0" fontId="5" fillId="0" borderId="31" xfId="0" applyFont="1" applyFill="1" applyBorder="1" applyAlignment="1" applyProtection="1"/>
    <xf numFmtId="0" fontId="5" fillId="0" borderId="32" xfId="0" applyFont="1" applyFill="1" applyBorder="1" applyAlignment="1" applyProtection="1"/>
    <xf numFmtId="0" fontId="5" fillId="0" borderId="35" xfId="0" applyFont="1" applyFill="1" applyBorder="1" applyAlignment="1" applyProtection="1"/>
    <xf numFmtId="0" fontId="5" fillId="2" borderId="6" xfId="0" applyFont="1" applyFill="1" applyBorder="1" applyAlignment="1" applyProtection="1"/>
    <xf numFmtId="0" fontId="5" fillId="2" borderId="2" xfId="0" applyFont="1" applyFill="1" applyBorder="1" applyAlignment="1" applyProtection="1"/>
    <xf numFmtId="0" fontId="5" fillId="2" borderId="7" xfId="0" applyFont="1" applyFill="1" applyBorder="1" applyAlignment="1" applyProtection="1"/>
    <xf numFmtId="0" fontId="6" fillId="2" borderId="6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/>
    <xf numFmtId="0" fontId="6" fillId="0" borderId="39" xfId="0" applyFont="1" applyFill="1" applyBorder="1" applyAlignment="1" applyProtection="1"/>
    <xf numFmtId="1" fontId="7" fillId="3" borderId="22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/>
    <xf numFmtId="3" fontId="7" fillId="3" borderId="6" xfId="0" applyNumberFormat="1" applyFont="1" applyFill="1" applyBorder="1" applyAlignment="1" applyProtection="1">
      <alignment horizontal="center"/>
      <protection locked="0"/>
    </xf>
    <xf numFmtId="3" fontId="7" fillId="3" borderId="2" xfId="0" applyNumberFormat="1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/>
    <xf numFmtId="0" fontId="6" fillId="0" borderId="22" xfId="0" applyFont="1" applyFill="1" applyBorder="1" applyAlignment="1" applyProtection="1">
      <alignment vertical="center"/>
    </xf>
    <xf numFmtId="49" fontId="6" fillId="0" borderId="22" xfId="0" applyNumberFormat="1" applyFont="1" applyBorder="1" applyAlignment="1" applyProtection="1">
      <alignment horizontal="left" vertical="center" wrapText="1"/>
      <protection locked="0"/>
    </xf>
    <xf numFmtId="0" fontId="6" fillId="0" borderId="2" xfId="0" applyFont="1" applyBorder="1"/>
    <xf numFmtId="0" fontId="5" fillId="2" borderId="6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18" fillId="0" borderId="6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164" fontId="6" fillId="0" borderId="6" xfId="0" applyNumberFormat="1" applyFont="1" applyBorder="1" applyAlignment="1" applyProtection="1">
      <alignment vertical="top" wrapText="1"/>
      <protection locked="0"/>
    </xf>
    <xf numFmtId="164" fontId="6" fillId="0" borderId="2" xfId="0" applyNumberFormat="1" applyFont="1" applyBorder="1" applyAlignment="1" applyProtection="1">
      <alignment vertical="top" wrapText="1"/>
      <protection locked="0"/>
    </xf>
    <xf numFmtId="164" fontId="6" fillId="0" borderId="7" xfId="0" applyNumberFormat="1" applyFont="1" applyBorder="1" applyAlignment="1" applyProtection="1">
      <alignment vertical="top" wrapText="1"/>
      <protection locked="0"/>
    </xf>
    <xf numFmtId="0" fontId="6" fillId="2" borderId="2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49" fontId="6" fillId="0" borderId="6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7" xfId="0" applyNumberFormat="1" applyFont="1" applyBorder="1" applyAlignment="1" applyProtection="1">
      <alignment vertical="top" wrapText="1"/>
      <protection locked="0"/>
    </xf>
    <xf numFmtId="0" fontId="6" fillId="0" borderId="6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1" xfId="0" applyFont="1" applyFill="1" applyBorder="1" applyAlignment="1"/>
    <xf numFmtId="1" fontId="6" fillId="3" borderId="1" xfId="0" applyNumberFormat="1" applyFont="1" applyFill="1" applyBorder="1" applyAlignment="1" applyProtection="1">
      <protection locked="0"/>
    </xf>
    <xf numFmtId="4" fontId="6" fillId="3" borderId="1" xfId="0" applyNumberFormat="1" applyFont="1" applyFill="1" applyBorder="1" applyAlignment="1" applyProtection="1">
      <protection locked="0"/>
    </xf>
    <xf numFmtId="1" fontId="6" fillId="0" borderId="1" xfId="0" applyNumberFormat="1" applyFont="1" applyBorder="1" applyAlignment="1" applyProtection="1">
      <alignment horizontal="right"/>
      <protection locked="0"/>
    </xf>
    <xf numFmtId="3" fontId="6" fillId="0" borderId="6" xfId="0" applyNumberFormat="1" applyFont="1" applyFill="1" applyBorder="1" applyAlignment="1" applyProtection="1">
      <alignment horizontal="right"/>
      <protection locked="0"/>
    </xf>
    <xf numFmtId="3" fontId="6" fillId="0" borderId="7" xfId="0" applyNumberFormat="1" applyFont="1" applyFill="1" applyBorder="1" applyAlignment="1" applyProtection="1">
      <alignment horizontal="right"/>
      <protection locked="0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4" fontId="6" fillId="0" borderId="6" xfId="0" applyNumberFormat="1" applyFont="1" applyBorder="1" applyAlignment="1" applyProtection="1">
      <alignment horizontal="right"/>
      <protection locked="0"/>
    </xf>
    <xf numFmtId="4" fontId="6" fillId="0" borderId="7" xfId="0" applyNumberFormat="1" applyFont="1" applyBorder="1" applyAlignment="1" applyProtection="1">
      <alignment horizontal="right"/>
      <protection locked="0"/>
    </xf>
    <xf numFmtId="0" fontId="6" fillId="0" borderId="6" xfId="0" applyFont="1" applyFill="1" applyBorder="1" applyAlignment="1"/>
    <xf numFmtId="0" fontId="0" fillId="0" borderId="2" xfId="0" applyBorder="1" applyAlignment="1"/>
    <xf numFmtId="0" fontId="0" fillId="0" borderId="7" xfId="0" applyBorder="1" applyAlignment="1"/>
    <xf numFmtId="3" fontId="6" fillId="0" borderId="1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 wrapText="1"/>
    </xf>
    <xf numFmtId="0" fontId="5" fillId="2" borderId="1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6" fillId="0" borderId="12" xfId="0" applyFont="1" applyBorder="1" applyAlignment="1"/>
    <xf numFmtId="0" fontId="6" fillId="0" borderId="2" xfId="0" applyFont="1" applyBorder="1" applyAlignment="1"/>
    <xf numFmtId="0" fontId="6" fillId="0" borderId="0" xfId="0" applyFont="1" applyAlignment="1"/>
    <xf numFmtId="0" fontId="6" fillId="3" borderId="1" xfId="0" applyNumberFormat="1" applyFont="1" applyFill="1" applyBorder="1" applyAlignment="1" applyProtection="1">
      <protection locked="0"/>
    </xf>
    <xf numFmtId="4" fontId="6" fillId="3" borderId="6" xfId="0" applyNumberFormat="1" applyFont="1" applyFill="1" applyBorder="1" applyAlignment="1" applyProtection="1">
      <alignment horizontal="right"/>
      <protection locked="0"/>
    </xf>
    <xf numFmtId="4" fontId="6" fillId="3" borderId="7" xfId="0" applyNumberFormat="1" applyFont="1" applyFill="1" applyBorder="1" applyAlignment="1" applyProtection="1">
      <alignment horizontal="right"/>
      <protection locked="0"/>
    </xf>
    <xf numFmtId="0" fontId="4" fillId="0" borderId="1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4" fontId="7" fillId="3" borderId="1" xfId="0" applyNumberFormat="1" applyFont="1" applyFill="1" applyBorder="1" applyAlignment="1" applyProtection="1">
      <protection locked="0"/>
    </xf>
    <xf numFmtId="0" fontId="6" fillId="3" borderId="7" xfId="0" applyNumberFormat="1" applyFont="1" applyFill="1" applyBorder="1" applyAlignment="1" applyProtection="1">
      <protection locked="0"/>
    </xf>
    <xf numFmtId="0" fontId="4" fillId="3" borderId="13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5" fillId="0" borderId="13" xfId="0" applyFont="1" applyBorder="1" applyAlignment="1" applyProtection="1">
      <alignment shrinkToFit="1"/>
      <protection locked="0"/>
    </xf>
    <xf numFmtId="0" fontId="0" fillId="0" borderId="9" xfId="0" applyBorder="1" applyAlignment="1">
      <alignment shrinkToFit="1"/>
    </xf>
    <xf numFmtId="0" fontId="5" fillId="0" borderId="4" xfId="0" applyFont="1" applyBorder="1" applyAlignment="1" applyProtection="1">
      <alignment shrinkToFit="1"/>
      <protection locked="0"/>
    </xf>
    <xf numFmtId="0" fontId="0" fillId="0" borderId="5" xfId="0" applyBorder="1" applyAlignment="1">
      <alignment shrinkToFit="1"/>
    </xf>
    <xf numFmtId="49" fontId="6" fillId="3" borderId="4" xfId="0" applyNumberFormat="1" applyFont="1" applyFill="1" applyBorder="1" applyAlignment="1" applyProtection="1">
      <alignment horizontal="center" shrinkToFit="1"/>
      <protection locked="0"/>
    </xf>
    <xf numFmtId="0" fontId="0" fillId="0" borderId="3" xfId="0" applyBorder="1" applyAlignment="1"/>
    <xf numFmtId="0" fontId="0" fillId="0" borderId="5" xfId="0" applyBorder="1" applyAlignment="1"/>
    <xf numFmtId="49" fontId="6" fillId="3" borderId="13" xfId="0" applyNumberFormat="1" applyFont="1" applyFill="1" applyBorder="1" applyAlignment="1" applyProtection="1">
      <alignment horizontal="center" shrinkToFit="1"/>
      <protection locked="0"/>
    </xf>
    <xf numFmtId="0" fontId="0" fillId="0" borderId="8" xfId="0" applyBorder="1" applyAlignment="1">
      <alignment shrinkToFit="1"/>
    </xf>
    <xf numFmtId="0" fontId="4" fillId="3" borderId="2" xfId="0" applyFont="1" applyFill="1" applyBorder="1" applyAlignment="1" applyProtection="1">
      <alignment horizontal="center" shrinkToFit="1"/>
      <protection locked="0"/>
    </xf>
    <xf numFmtId="0" fontId="4" fillId="3" borderId="7" xfId="0" applyFont="1" applyFill="1" applyBorder="1" applyAlignment="1" applyProtection="1">
      <alignment horizontal="center" shrinkToFit="1"/>
      <protection locked="0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3" fontId="7" fillId="3" borderId="6" xfId="0" applyNumberFormat="1" applyFont="1" applyFill="1" applyBorder="1" applyAlignment="1" applyProtection="1">
      <protection locked="0"/>
    </xf>
    <xf numFmtId="3" fontId="7" fillId="3" borderId="7" xfId="0" applyNumberFormat="1" applyFont="1" applyFill="1" applyBorder="1" applyAlignment="1" applyProtection="1">
      <protection locked="0"/>
    </xf>
    <xf numFmtId="0" fontId="6" fillId="0" borderId="0" xfId="0" applyFont="1" applyBorder="1" applyAlignment="1"/>
    <xf numFmtId="4" fontId="5" fillId="4" borderId="6" xfId="0" applyNumberFormat="1" applyFont="1" applyFill="1" applyBorder="1" applyAlignment="1" applyProtection="1">
      <alignment horizontal="right"/>
      <protection hidden="1"/>
    </xf>
    <xf numFmtId="0" fontId="5" fillId="4" borderId="7" xfId="0" applyFont="1" applyFill="1" applyBorder="1" applyAlignment="1" applyProtection="1">
      <alignment horizontal="right"/>
      <protection hidden="1"/>
    </xf>
    <xf numFmtId="4" fontId="7" fillId="4" borderId="6" xfId="0" applyNumberFormat="1" applyFont="1" applyFill="1" applyBorder="1" applyAlignment="1" applyProtection="1">
      <alignment horizontal="right"/>
      <protection hidden="1"/>
    </xf>
    <xf numFmtId="4" fontId="7" fillId="4" borderId="7" xfId="0" applyNumberFormat="1" applyFont="1" applyFill="1" applyBorder="1" applyAlignment="1" applyProtection="1">
      <alignment horizontal="right"/>
      <protection hidden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 applyProtection="1">
      <alignment vertical="top" wrapText="1"/>
      <protection locked="0"/>
    </xf>
    <xf numFmtId="0" fontId="0" fillId="4" borderId="7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5" fillId="2" borderId="6" xfId="0" applyFont="1" applyFill="1" applyBorder="1" applyAlignment="1"/>
    <xf numFmtId="0" fontId="6" fillId="2" borderId="2" xfId="0" applyFont="1" applyFill="1" applyBorder="1" applyAlignment="1"/>
    <xf numFmtId="0" fontId="6" fillId="0" borderId="7" xfId="0" applyFont="1" applyBorder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4" fontId="16" fillId="4" borderId="6" xfId="0" applyNumberFormat="1" applyFont="1" applyFill="1" applyBorder="1" applyAlignment="1" applyProtection="1">
      <alignment horizontal="right"/>
      <protection hidden="1"/>
    </xf>
    <xf numFmtId="0" fontId="2" fillId="0" borderId="7" xfId="0" applyFont="1" applyBorder="1" applyAlignment="1">
      <alignment horizontal="right"/>
    </xf>
    <xf numFmtId="0" fontId="5" fillId="3" borderId="6" xfId="0" applyFont="1" applyFill="1" applyBorder="1" applyAlignment="1" applyProtection="1">
      <alignment horizontal="center" shrinkToFit="1"/>
      <protection locked="0"/>
    </xf>
    <xf numFmtId="0" fontId="5" fillId="3" borderId="2" xfId="0" applyFont="1" applyFill="1" applyBorder="1" applyAlignment="1" applyProtection="1">
      <alignment horizontal="center" shrinkToFit="1"/>
      <protection locked="0"/>
    </xf>
    <xf numFmtId="0" fontId="6" fillId="2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>
      <alignment vertical="top"/>
    </xf>
    <xf numFmtId="0" fontId="0" fillId="0" borderId="7" xfId="0" applyFill="1" applyBorder="1" applyAlignment="1"/>
    <xf numFmtId="0" fontId="18" fillId="0" borderId="1" xfId="0" applyFont="1" applyFill="1" applyBorder="1" applyAlignment="1"/>
    <xf numFmtId="0" fontId="19" fillId="0" borderId="1" xfId="0" applyFont="1" applyFill="1" applyBorder="1" applyAlignment="1"/>
    <xf numFmtId="0" fontId="6" fillId="0" borderId="17" xfId="0" applyFont="1" applyFill="1" applyBorder="1" applyAlignment="1"/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0" fontId="6" fillId="0" borderId="16" xfId="0" applyFont="1" applyFill="1" applyBorder="1" applyAlignment="1"/>
    <xf numFmtId="0" fontId="5" fillId="2" borderId="14" xfId="0" applyFont="1" applyFill="1" applyBorder="1" applyAlignment="1"/>
    <xf numFmtId="0" fontId="6" fillId="2" borderId="15" xfId="0" applyFont="1" applyFill="1" applyBorder="1" applyAlignment="1"/>
    <xf numFmtId="0" fontId="6" fillId="2" borderId="18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Border="1" applyAlignment="1"/>
    <xf numFmtId="0" fontId="5" fillId="0" borderId="1" xfId="0" applyFont="1" applyFill="1" applyBorder="1" applyAlignment="1"/>
    <xf numFmtId="2" fontId="7" fillId="4" borderId="6" xfId="0" applyNumberFormat="1" applyFont="1" applyFill="1" applyBorder="1" applyAlignment="1" applyProtection="1">
      <alignment horizontal="right"/>
      <protection hidden="1"/>
    </xf>
    <xf numFmtId="2" fontId="7" fillId="4" borderId="2" xfId="0" applyNumberFormat="1" applyFont="1" applyFill="1" applyBorder="1" applyAlignment="1" applyProtection="1">
      <alignment horizontal="right"/>
      <protection hidden="1"/>
    </xf>
    <xf numFmtId="0" fontId="6" fillId="0" borderId="2" xfId="0" applyFont="1" applyFill="1" applyBorder="1" applyAlignment="1"/>
    <xf numFmtId="0" fontId="6" fillId="0" borderId="7" xfId="0" applyFont="1" applyFill="1" applyBorder="1" applyAlignment="1"/>
    <xf numFmtId="4" fontId="6" fillId="0" borderId="1" xfId="0" applyNumberFormat="1" applyFont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/>
      <protection hidden="1"/>
    </xf>
  </cellXfs>
  <cellStyles count="2">
    <cellStyle name="Standard" xfId="0" builtinId="0"/>
    <cellStyle name="Stil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</xdr:row>
          <xdr:rowOff>0</xdr:rowOff>
        </xdr:from>
        <xdr:to>
          <xdr:col>12</xdr:col>
          <xdr:colOff>752475</xdr:colOff>
          <xdr:row>4</xdr:row>
          <xdr:rowOff>0</xdr:rowOff>
        </xdr:to>
        <xdr:sp macro="" textlink="">
          <xdr:nvSpPr>
            <xdr:cNvPr id="14491" name="Button 155" hidden="1">
              <a:extLst>
                <a:ext uri="{63B3BB69-23CF-44E3-9099-C40C66FF867C}">
                  <a14:compatExt spid="_x0000_s14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</xdr:row>
          <xdr:rowOff>0</xdr:rowOff>
        </xdr:from>
        <xdr:to>
          <xdr:col>13</xdr:col>
          <xdr:colOff>0</xdr:colOff>
          <xdr:row>7</xdr:row>
          <xdr:rowOff>180975</xdr:rowOff>
        </xdr:to>
        <xdr:sp macro="" textlink="">
          <xdr:nvSpPr>
            <xdr:cNvPr id="14492" name="Button 156" hidden="1">
              <a:extLst>
                <a:ext uri="{63B3BB69-23CF-44E3-9099-C40C66FF867C}">
                  <a14:compatExt spid="_x0000_s14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</a:rPr>
                <a:t>Print Form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</xdr:row>
          <xdr:rowOff>0</xdr:rowOff>
        </xdr:from>
        <xdr:to>
          <xdr:col>13</xdr:col>
          <xdr:colOff>0</xdr:colOff>
          <xdr:row>3</xdr:row>
          <xdr:rowOff>28575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</a:rPr>
                <a:t>Unhide/Unprotect 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4</xdr:row>
          <xdr:rowOff>9525</xdr:rowOff>
        </xdr:from>
        <xdr:to>
          <xdr:col>12</xdr:col>
          <xdr:colOff>752475</xdr:colOff>
          <xdr:row>6</xdr:row>
          <xdr:rowOff>38100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</a:rPr>
                <a:t>Hide/Protect 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7</xdr:row>
          <xdr:rowOff>9525</xdr:rowOff>
        </xdr:from>
        <xdr:to>
          <xdr:col>12</xdr:col>
          <xdr:colOff>752475</xdr:colOff>
          <xdr:row>9</xdr:row>
          <xdr:rowOff>38100</xdr:rowOff>
        </xdr:to>
        <xdr:sp macro="" textlink="">
          <xdr:nvSpPr>
            <xdr:cNvPr id="16387" name="Button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</a:rPr>
                <a:t>Hide This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F_intern_20140109_def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Setup"/>
      <sheetName val="Classification class(es)"/>
      <sheetName val="RF_intern_20140109_def"/>
      <sheetName val="Language"/>
      <sheetName val="fields of study"/>
      <sheetName val="Lab"/>
      <sheetName val="IT Support"/>
      <sheetName val="conducted by"/>
      <sheetName val="Scanning"/>
      <sheetName val="Classification"/>
    </sheetNames>
    <sheetDataSet>
      <sheetData sheetId="0" refreshError="1"/>
      <sheetData sheetId="1">
        <row r="12">
          <cell r="B12">
            <v>210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A1:J110"/>
  <sheetViews>
    <sheetView tabSelected="1" workbookViewId="0">
      <selection activeCell="C2" sqref="C2:J2"/>
    </sheetView>
  </sheetViews>
  <sheetFormatPr baseColWidth="10" defaultRowHeight="15" x14ac:dyDescent="0.25"/>
  <sheetData>
    <row r="1" spans="1:10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25">
      <c r="A2" s="132" t="s">
        <v>18</v>
      </c>
      <c r="B2" s="132"/>
      <c r="C2" s="133" t="s">
        <v>171</v>
      </c>
      <c r="D2" s="133"/>
      <c r="E2" s="133"/>
      <c r="F2" s="133"/>
      <c r="G2" s="133"/>
      <c r="H2" s="133"/>
      <c r="I2" s="133"/>
      <c r="J2" s="133"/>
    </row>
    <row r="3" spans="1:10" x14ac:dyDescent="0.25">
      <c r="A3" s="61"/>
      <c r="B3" s="61"/>
      <c r="C3" s="61"/>
      <c r="D3" s="61"/>
      <c r="E3" s="61"/>
      <c r="F3" s="61"/>
      <c r="G3" s="61"/>
      <c r="H3" s="53"/>
      <c r="I3" s="53"/>
      <c r="J3" s="53"/>
    </row>
    <row r="4" spans="1:10" x14ac:dyDescent="0.25">
      <c r="A4" s="120" t="s">
        <v>162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0" x14ac:dyDescent="0.25">
      <c r="A5" s="139" t="s">
        <v>157</v>
      </c>
      <c r="B5" s="140"/>
      <c r="C5" s="135"/>
      <c r="D5" s="136"/>
      <c r="E5" s="136"/>
      <c r="F5" s="137" t="s">
        <v>156</v>
      </c>
      <c r="G5" s="137"/>
      <c r="H5" s="138" t="s">
        <v>190</v>
      </c>
      <c r="I5" s="138"/>
      <c r="J5" s="138"/>
    </row>
    <row r="6" spans="1:10" x14ac:dyDescent="0.25">
      <c r="A6" s="139" t="s">
        <v>155</v>
      </c>
      <c r="B6" s="140"/>
      <c r="C6" s="135"/>
      <c r="D6" s="135"/>
      <c r="E6" s="135"/>
      <c r="F6" s="135"/>
      <c r="G6" s="135"/>
      <c r="H6" s="135"/>
      <c r="I6" s="135"/>
      <c r="J6" s="135"/>
    </row>
    <row r="7" spans="1:10" x14ac:dyDescent="0.25">
      <c r="A7" s="141"/>
      <c r="B7" s="141"/>
      <c r="C7" s="141"/>
      <c r="D7" s="141"/>
      <c r="E7" s="141"/>
      <c r="F7" s="141"/>
      <c r="G7" s="141"/>
      <c r="H7" s="53"/>
      <c r="I7" s="53"/>
      <c r="J7" s="53"/>
    </row>
    <row r="8" spans="1:10" x14ac:dyDescent="0.25">
      <c r="A8" s="142" t="s">
        <v>25</v>
      </c>
      <c r="B8" s="143"/>
      <c r="C8" s="143"/>
      <c r="D8" s="144"/>
      <c r="E8" s="112"/>
      <c r="F8" s="112"/>
      <c r="G8" s="112"/>
      <c r="H8" s="112"/>
      <c r="I8" s="112"/>
      <c r="J8" s="112"/>
    </row>
    <row r="9" spans="1:10" x14ac:dyDescent="0.25">
      <c r="A9" s="145" t="s">
        <v>170</v>
      </c>
      <c r="B9" s="146"/>
      <c r="C9" s="146"/>
      <c r="D9" s="147"/>
      <c r="E9" s="112"/>
      <c r="F9" s="112"/>
      <c r="G9" s="112"/>
      <c r="H9" s="112"/>
      <c r="I9" s="112"/>
      <c r="J9" s="112"/>
    </row>
    <row r="10" spans="1:10" hidden="1" x14ac:dyDescent="0.25">
      <c r="A10" s="148" t="s">
        <v>63</v>
      </c>
      <c r="B10" s="149"/>
      <c r="C10" s="149"/>
      <c r="D10" s="150"/>
      <c r="E10" s="112"/>
      <c r="F10" s="112"/>
      <c r="G10" s="112"/>
      <c r="H10" s="112"/>
      <c r="I10" s="112"/>
      <c r="J10" s="112"/>
    </row>
    <row r="11" spans="1:10" x14ac:dyDescent="0.25">
      <c r="A11" s="114" t="s">
        <v>172</v>
      </c>
      <c r="B11" s="115"/>
      <c r="C11" s="115"/>
      <c r="D11" s="116"/>
      <c r="E11" s="117"/>
      <c r="F11" s="117"/>
      <c r="G11" s="117"/>
      <c r="H11" s="117"/>
      <c r="I11" s="117"/>
      <c r="J11" s="117"/>
    </row>
    <row r="12" spans="1:10" hidden="1" x14ac:dyDescent="0.25">
      <c r="A12" s="114" t="s">
        <v>172</v>
      </c>
      <c r="B12" s="115"/>
      <c r="C12" s="115"/>
      <c r="D12" s="116"/>
      <c r="E12" s="117"/>
      <c r="F12" s="117"/>
      <c r="G12" s="117"/>
      <c r="H12" s="117"/>
      <c r="I12" s="117"/>
      <c r="J12" s="117"/>
    </row>
    <row r="13" spans="1:10" hidden="1" x14ac:dyDescent="0.25">
      <c r="A13" s="114" t="s">
        <v>172</v>
      </c>
      <c r="B13" s="115"/>
      <c r="C13" s="115"/>
      <c r="D13" s="116"/>
      <c r="E13" s="117"/>
      <c r="F13" s="117"/>
      <c r="G13" s="117"/>
      <c r="H13" s="117"/>
      <c r="I13" s="117"/>
      <c r="J13" s="117"/>
    </row>
    <row r="14" spans="1:10" hidden="1" x14ac:dyDescent="0.25">
      <c r="A14" s="114" t="s">
        <v>172</v>
      </c>
      <c r="B14" s="115"/>
      <c r="C14" s="115"/>
      <c r="D14" s="116"/>
      <c r="E14" s="117"/>
      <c r="F14" s="117"/>
      <c r="G14" s="117"/>
      <c r="H14" s="117"/>
      <c r="I14" s="117"/>
      <c r="J14" s="117"/>
    </row>
    <row r="15" spans="1:10" hidden="1" x14ac:dyDescent="0.25">
      <c r="A15" s="114" t="s">
        <v>172</v>
      </c>
      <c r="B15" s="115"/>
      <c r="C15" s="115"/>
      <c r="D15" s="116"/>
      <c r="E15" s="117"/>
      <c r="F15" s="117"/>
      <c r="G15" s="117"/>
      <c r="H15" s="117"/>
      <c r="I15" s="117"/>
      <c r="J15" s="117"/>
    </row>
    <row r="16" spans="1:10" hidden="1" x14ac:dyDescent="0.25">
      <c r="A16" s="114" t="s">
        <v>172</v>
      </c>
      <c r="B16" s="115"/>
      <c r="C16" s="115"/>
      <c r="D16" s="116"/>
      <c r="E16" s="117"/>
      <c r="F16" s="117"/>
      <c r="G16" s="117"/>
      <c r="H16" s="117"/>
      <c r="I16" s="117"/>
      <c r="J16" s="117"/>
    </row>
    <row r="17" spans="1:10" hidden="1" x14ac:dyDescent="0.25">
      <c r="A17" s="114" t="s">
        <v>172</v>
      </c>
      <c r="B17" s="115"/>
      <c r="C17" s="115"/>
      <c r="D17" s="116"/>
      <c r="E17" s="117"/>
      <c r="F17" s="117"/>
      <c r="G17" s="117"/>
      <c r="H17" s="117"/>
      <c r="I17" s="117"/>
      <c r="J17" s="117"/>
    </row>
    <row r="18" spans="1:10" x14ac:dyDescent="0.25">
      <c r="A18" s="145" t="s">
        <v>150</v>
      </c>
      <c r="B18" s="146"/>
      <c r="C18" s="146"/>
      <c r="D18" s="147"/>
      <c r="E18" s="112"/>
      <c r="F18" s="112"/>
      <c r="G18" s="112"/>
      <c r="H18" s="112"/>
      <c r="I18" s="112"/>
      <c r="J18" s="112"/>
    </row>
    <row r="19" spans="1:10" x14ac:dyDescent="0.25">
      <c r="A19" s="45"/>
      <c r="B19" s="45"/>
      <c r="C19" s="45"/>
      <c r="D19" s="45"/>
      <c r="E19" s="45"/>
      <c r="F19" s="45"/>
      <c r="G19" s="45"/>
      <c r="H19" s="53"/>
      <c r="I19" s="53"/>
      <c r="J19" s="53"/>
    </row>
    <row r="20" spans="1:10" x14ac:dyDescent="0.25">
      <c r="A20" s="151" t="s">
        <v>58</v>
      </c>
      <c r="B20" s="152"/>
      <c r="C20" s="152"/>
      <c r="D20" s="153"/>
      <c r="E20" s="154" t="s">
        <v>60</v>
      </c>
      <c r="F20" s="155"/>
      <c r="G20" s="155"/>
      <c r="H20" s="102" t="s">
        <v>61</v>
      </c>
      <c r="I20" s="102"/>
      <c r="J20" s="102"/>
    </row>
    <row r="21" spans="1:10" x14ac:dyDescent="0.25">
      <c r="A21" s="93" t="s">
        <v>24</v>
      </c>
      <c r="B21" s="94"/>
      <c r="C21" s="94"/>
      <c r="D21" s="159"/>
      <c r="E21" s="160"/>
      <c r="F21" s="161"/>
      <c r="G21" s="161"/>
      <c r="H21" s="158"/>
      <c r="I21" s="158"/>
      <c r="J21" s="158"/>
    </row>
    <row r="22" spans="1:10" x14ac:dyDescent="0.25">
      <c r="A22" s="93" t="s">
        <v>110</v>
      </c>
      <c r="B22" s="94"/>
      <c r="C22" s="94"/>
      <c r="D22" s="159"/>
      <c r="E22" s="70"/>
      <c r="F22" s="71"/>
      <c r="G22" s="71"/>
      <c r="H22" s="71"/>
      <c r="I22" s="71"/>
      <c r="J22" s="72"/>
    </row>
    <row r="23" spans="1:10" x14ac:dyDescent="0.25">
      <c r="A23" s="93" t="s">
        <v>173</v>
      </c>
      <c r="B23" s="94"/>
      <c r="C23" s="94"/>
      <c r="D23" s="94"/>
      <c r="E23" s="73"/>
      <c r="F23" s="73"/>
      <c r="G23" s="73"/>
      <c r="H23" s="73"/>
      <c r="I23" s="73"/>
      <c r="J23" s="73"/>
    </row>
    <row r="24" spans="1:10" x14ac:dyDescent="0.25">
      <c r="A24" s="93" t="s">
        <v>14</v>
      </c>
      <c r="B24" s="94"/>
      <c r="C24" s="94"/>
      <c r="D24" s="94"/>
      <c r="E24" s="73" t="s">
        <v>62</v>
      </c>
      <c r="F24" s="73"/>
      <c r="G24" s="73"/>
      <c r="H24" s="73"/>
      <c r="I24" s="73"/>
      <c r="J24" s="73"/>
    </row>
    <row r="25" spans="1:10" x14ac:dyDescent="0.25">
      <c r="A25" s="156" t="s">
        <v>174</v>
      </c>
      <c r="B25" s="157"/>
      <c r="C25" s="157"/>
      <c r="D25" s="157"/>
      <c r="E25" s="74"/>
      <c r="F25" s="74"/>
      <c r="G25" s="74"/>
      <c r="H25" s="74"/>
      <c r="I25" s="74"/>
      <c r="J25" s="74"/>
    </row>
    <row r="26" spans="1:10" hidden="1" x14ac:dyDescent="0.25">
      <c r="A26" s="156" t="s">
        <v>174</v>
      </c>
      <c r="B26" s="157"/>
      <c r="C26" s="157"/>
      <c r="D26" s="157"/>
      <c r="E26" s="74"/>
      <c r="F26" s="74"/>
      <c r="G26" s="74"/>
      <c r="H26" s="74"/>
      <c r="I26" s="74"/>
      <c r="J26" s="74"/>
    </row>
    <row r="27" spans="1:10" hidden="1" x14ac:dyDescent="0.25">
      <c r="A27" s="156" t="s">
        <v>174</v>
      </c>
      <c r="B27" s="157"/>
      <c r="C27" s="157"/>
      <c r="D27" s="157"/>
      <c r="E27" s="74"/>
      <c r="F27" s="74"/>
      <c r="G27" s="74"/>
      <c r="H27" s="74"/>
      <c r="I27" s="74"/>
      <c r="J27" s="74"/>
    </row>
    <row r="28" spans="1:10" hidden="1" x14ac:dyDescent="0.25">
      <c r="A28" s="156" t="s">
        <v>174</v>
      </c>
      <c r="B28" s="157"/>
      <c r="C28" s="157"/>
      <c r="D28" s="157"/>
      <c r="E28" s="74"/>
      <c r="F28" s="74"/>
      <c r="G28" s="74"/>
      <c r="H28" s="74"/>
      <c r="I28" s="74"/>
      <c r="J28" s="74"/>
    </row>
    <row r="29" spans="1:10" hidden="1" x14ac:dyDescent="0.25">
      <c r="A29" s="156" t="s">
        <v>174</v>
      </c>
      <c r="B29" s="157"/>
      <c r="C29" s="157"/>
      <c r="D29" s="157"/>
      <c r="E29" s="74"/>
      <c r="F29" s="74"/>
      <c r="G29" s="74"/>
      <c r="H29" s="74"/>
      <c r="I29" s="74"/>
      <c r="J29" s="74"/>
    </row>
    <row r="30" spans="1:10" hidden="1" x14ac:dyDescent="0.25">
      <c r="A30" s="156" t="s">
        <v>174</v>
      </c>
      <c r="B30" s="157"/>
      <c r="C30" s="157"/>
      <c r="D30" s="157"/>
      <c r="E30" s="74"/>
      <c r="F30" s="74"/>
      <c r="G30" s="74"/>
      <c r="H30" s="74"/>
      <c r="I30" s="74"/>
      <c r="J30" s="74"/>
    </row>
    <row r="31" spans="1:10" x14ac:dyDescent="0.25">
      <c r="A31" s="118" t="s">
        <v>175</v>
      </c>
      <c r="B31" s="119"/>
      <c r="C31" s="119"/>
      <c r="D31" s="119"/>
      <c r="E31" s="74"/>
      <c r="F31" s="74"/>
      <c r="G31" s="74"/>
      <c r="H31" s="74"/>
      <c r="I31" s="74"/>
      <c r="J31" s="74"/>
    </row>
    <row r="32" spans="1:10" hidden="1" x14ac:dyDescent="0.25">
      <c r="A32" s="118" t="s">
        <v>175</v>
      </c>
      <c r="B32" s="119"/>
      <c r="C32" s="119"/>
      <c r="D32" s="119"/>
      <c r="E32" s="74"/>
      <c r="F32" s="74"/>
      <c r="G32" s="74"/>
      <c r="H32" s="74"/>
      <c r="I32" s="74"/>
      <c r="J32" s="74"/>
    </row>
    <row r="33" spans="1:10" hidden="1" x14ac:dyDescent="0.25">
      <c r="A33" s="118" t="s">
        <v>175</v>
      </c>
      <c r="B33" s="119"/>
      <c r="C33" s="119"/>
      <c r="D33" s="119"/>
      <c r="E33" s="74"/>
      <c r="F33" s="74"/>
      <c r="G33" s="74"/>
      <c r="H33" s="74"/>
      <c r="I33" s="74"/>
      <c r="J33" s="74"/>
    </row>
    <row r="34" spans="1:10" hidden="1" x14ac:dyDescent="0.25">
      <c r="A34" s="118" t="s">
        <v>175</v>
      </c>
      <c r="B34" s="119"/>
      <c r="C34" s="119"/>
      <c r="D34" s="119"/>
      <c r="E34" s="74"/>
      <c r="F34" s="74"/>
      <c r="G34" s="74"/>
      <c r="H34" s="74"/>
      <c r="I34" s="74"/>
      <c r="J34" s="74"/>
    </row>
    <row r="35" spans="1:10" hidden="1" x14ac:dyDescent="0.25">
      <c r="A35" s="118" t="s">
        <v>175</v>
      </c>
      <c r="B35" s="119"/>
      <c r="C35" s="119"/>
      <c r="D35" s="119"/>
      <c r="E35" s="74"/>
      <c r="F35" s="74"/>
      <c r="G35" s="74"/>
      <c r="H35" s="74"/>
      <c r="I35" s="74"/>
      <c r="J35" s="74"/>
    </row>
    <row r="36" spans="1:10" hidden="1" x14ac:dyDescent="0.25">
      <c r="A36" s="118" t="s">
        <v>175</v>
      </c>
      <c r="B36" s="119"/>
      <c r="C36" s="119"/>
      <c r="D36" s="162"/>
      <c r="E36" s="74"/>
      <c r="F36" s="74"/>
      <c r="G36" s="74"/>
      <c r="H36" s="74"/>
      <c r="I36" s="74"/>
      <c r="J36" s="74"/>
    </row>
    <row r="37" spans="1:10" x14ac:dyDescent="0.25">
      <c r="A37" s="92" t="s">
        <v>176</v>
      </c>
      <c r="B37" s="92"/>
      <c r="C37" s="92"/>
      <c r="D37" s="92"/>
      <c r="E37" s="74"/>
      <c r="F37" s="74"/>
      <c r="G37" s="74"/>
      <c r="H37" s="74"/>
      <c r="I37" s="74"/>
      <c r="J37" s="74"/>
    </row>
    <row r="38" spans="1:10" hidden="1" x14ac:dyDescent="0.25">
      <c r="A38" s="92" t="s">
        <v>176</v>
      </c>
      <c r="B38" s="92"/>
      <c r="C38" s="92"/>
      <c r="D38" s="92"/>
      <c r="E38" s="62"/>
      <c r="F38" s="63"/>
      <c r="G38" s="63"/>
      <c r="H38" s="63"/>
      <c r="I38" s="63"/>
      <c r="J38" s="64"/>
    </row>
    <row r="39" spans="1:10" hidden="1" x14ac:dyDescent="0.25">
      <c r="A39" s="92" t="s">
        <v>176</v>
      </c>
      <c r="B39" s="92"/>
      <c r="C39" s="92"/>
      <c r="D39" s="92"/>
      <c r="E39" s="62"/>
      <c r="F39" s="63"/>
      <c r="G39" s="63"/>
      <c r="H39" s="63"/>
      <c r="I39" s="63"/>
      <c r="J39" s="64"/>
    </row>
    <row r="40" spans="1:10" hidden="1" x14ac:dyDescent="0.25">
      <c r="A40" s="92" t="s">
        <v>176</v>
      </c>
      <c r="B40" s="92"/>
      <c r="C40" s="92"/>
      <c r="D40" s="92"/>
      <c r="E40" s="62"/>
      <c r="F40" s="63"/>
      <c r="G40" s="63"/>
      <c r="H40" s="63"/>
      <c r="I40" s="63"/>
      <c r="J40" s="64"/>
    </row>
    <row r="41" spans="1:10" hidden="1" x14ac:dyDescent="0.25">
      <c r="A41" s="92" t="s">
        <v>176</v>
      </c>
      <c r="B41" s="92"/>
      <c r="C41" s="92"/>
      <c r="D41" s="92"/>
      <c r="E41" s="62"/>
      <c r="F41" s="63"/>
      <c r="G41" s="63"/>
      <c r="H41" s="63"/>
      <c r="I41" s="63"/>
      <c r="J41" s="64"/>
    </row>
    <row r="42" spans="1:10" hidden="1" x14ac:dyDescent="0.25">
      <c r="A42" s="92" t="s">
        <v>176</v>
      </c>
      <c r="B42" s="92"/>
      <c r="C42" s="92"/>
      <c r="D42" s="92"/>
      <c r="E42" s="62"/>
      <c r="F42" s="63"/>
      <c r="G42" s="63"/>
      <c r="H42" s="63"/>
      <c r="I42" s="63"/>
      <c r="J42" s="64"/>
    </row>
    <row r="43" spans="1:10" x14ac:dyDescent="0.25">
      <c r="A43" s="58"/>
      <c r="B43" s="59"/>
      <c r="C43" s="59"/>
      <c r="D43" s="60"/>
      <c r="E43" s="60"/>
      <c r="F43" s="60"/>
      <c r="G43" s="60"/>
      <c r="H43" s="53"/>
      <c r="I43" s="53"/>
      <c r="J43" s="53"/>
    </row>
    <row r="44" spans="1:10" x14ac:dyDescent="0.25">
      <c r="A44" s="120" t="s">
        <v>179</v>
      </c>
      <c r="B44" s="120"/>
      <c r="C44" s="120"/>
      <c r="D44" s="120"/>
      <c r="E44" s="102" t="s">
        <v>60</v>
      </c>
      <c r="F44" s="102"/>
      <c r="G44" s="102"/>
      <c r="H44" s="102" t="s">
        <v>61</v>
      </c>
      <c r="I44" s="102"/>
      <c r="J44" s="102"/>
    </row>
    <row r="45" spans="1:10" x14ac:dyDescent="0.25">
      <c r="A45" s="130" t="s">
        <v>139</v>
      </c>
      <c r="B45" s="130"/>
      <c r="C45" s="130"/>
      <c r="D45" s="130"/>
      <c r="E45" s="131"/>
      <c r="F45" s="131"/>
      <c r="G45" s="131"/>
      <c r="H45" s="131"/>
      <c r="I45" s="131"/>
      <c r="J45" s="131"/>
    </row>
    <row r="46" spans="1:10" hidden="1" x14ac:dyDescent="0.25">
      <c r="A46" s="90" t="s">
        <v>211</v>
      </c>
      <c r="B46" s="90"/>
      <c r="C46" s="90"/>
      <c r="D46" s="90"/>
      <c r="E46" s="113"/>
      <c r="F46" s="113"/>
      <c r="G46" s="113"/>
      <c r="H46" s="113"/>
      <c r="I46" s="113"/>
      <c r="J46" s="113"/>
    </row>
    <row r="47" spans="1:10" hidden="1" x14ac:dyDescent="0.25">
      <c r="A47" s="92" t="s">
        <v>233</v>
      </c>
      <c r="B47" s="92"/>
      <c r="C47" s="92"/>
      <c r="D47" s="92"/>
      <c r="E47" s="113" t="s">
        <v>235</v>
      </c>
      <c r="F47" s="113"/>
      <c r="G47" s="113"/>
      <c r="H47" s="113" t="s">
        <v>235</v>
      </c>
      <c r="I47" s="113"/>
      <c r="J47" s="113"/>
    </row>
    <row r="48" spans="1:10" hidden="1" x14ac:dyDescent="0.25">
      <c r="A48" s="92" t="s">
        <v>220</v>
      </c>
      <c r="B48" s="92"/>
      <c r="C48" s="92"/>
      <c r="D48" s="92"/>
      <c r="E48" s="113"/>
      <c r="F48" s="113"/>
      <c r="G48" s="113"/>
      <c r="H48" s="113"/>
      <c r="I48" s="113"/>
      <c r="J48" s="113"/>
    </row>
    <row r="49" spans="1:10" hidden="1" x14ac:dyDescent="0.25">
      <c r="A49" s="92" t="s">
        <v>212</v>
      </c>
      <c r="B49" s="92"/>
      <c r="C49" s="92"/>
      <c r="D49" s="92"/>
      <c r="E49" s="113"/>
      <c r="F49" s="113"/>
      <c r="G49" s="113"/>
      <c r="H49" s="113"/>
      <c r="I49" s="113"/>
      <c r="J49" s="113"/>
    </row>
    <row r="50" spans="1:10" hidden="1" x14ac:dyDescent="0.25">
      <c r="A50" s="92" t="s">
        <v>213</v>
      </c>
      <c r="B50" s="92"/>
      <c r="C50" s="92"/>
      <c r="D50" s="92"/>
      <c r="E50" s="113"/>
      <c r="F50" s="113"/>
      <c r="G50" s="113"/>
      <c r="H50" s="113"/>
      <c r="I50" s="113"/>
      <c r="J50" s="113"/>
    </row>
    <row r="51" spans="1:10" hidden="1" x14ac:dyDescent="0.25">
      <c r="A51" s="92" t="s">
        <v>214</v>
      </c>
      <c r="B51" s="92"/>
      <c r="C51" s="92"/>
      <c r="D51" s="92"/>
      <c r="E51" s="113"/>
      <c r="F51" s="113"/>
      <c r="G51" s="113"/>
      <c r="H51" s="113"/>
      <c r="I51" s="113"/>
      <c r="J51" s="113"/>
    </row>
    <row r="52" spans="1:10" hidden="1" x14ac:dyDescent="0.25">
      <c r="A52" s="92" t="s">
        <v>215</v>
      </c>
      <c r="B52" s="92"/>
      <c r="C52" s="92"/>
      <c r="D52" s="92"/>
      <c r="E52" s="113"/>
      <c r="F52" s="113"/>
      <c r="G52" s="113"/>
      <c r="H52" s="113"/>
      <c r="I52" s="113"/>
      <c r="J52" s="113"/>
    </row>
    <row r="53" spans="1:10" hidden="1" x14ac:dyDescent="0.25">
      <c r="A53" s="92" t="s">
        <v>216</v>
      </c>
      <c r="B53" s="92"/>
      <c r="C53" s="92"/>
      <c r="D53" s="92"/>
      <c r="E53" s="113"/>
      <c r="F53" s="113"/>
      <c r="G53" s="113"/>
      <c r="H53" s="113"/>
      <c r="I53" s="113"/>
      <c r="J53" s="113"/>
    </row>
    <row r="54" spans="1:10" hidden="1" x14ac:dyDescent="0.25">
      <c r="A54" s="92" t="s">
        <v>234</v>
      </c>
      <c r="B54" s="92"/>
      <c r="C54" s="92"/>
      <c r="D54" s="92"/>
      <c r="E54" s="113"/>
      <c r="F54" s="113"/>
      <c r="G54" s="113"/>
      <c r="H54" s="113"/>
      <c r="I54" s="113"/>
      <c r="J54" s="113"/>
    </row>
    <row r="55" spans="1:10" x14ac:dyDescent="0.25">
      <c r="A55" s="58"/>
      <c r="B55" s="59"/>
      <c r="C55" s="59"/>
      <c r="D55" s="60"/>
      <c r="E55" s="60"/>
      <c r="F55" s="60"/>
      <c r="G55" s="60"/>
      <c r="H55" s="60"/>
      <c r="I55" s="60"/>
      <c r="J55" s="60"/>
    </row>
    <row r="56" spans="1:10" x14ac:dyDescent="0.25">
      <c r="A56" s="106" t="s">
        <v>23</v>
      </c>
      <c r="B56" s="107"/>
      <c r="C56" s="107"/>
      <c r="D56" s="107"/>
      <c r="E56" s="108"/>
      <c r="F56" s="108"/>
      <c r="G56" s="108"/>
      <c r="H56" s="108"/>
      <c r="I56" s="108"/>
      <c r="J56" s="108"/>
    </row>
    <row r="57" spans="1:10" x14ac:dyDescent="0.25">
      <c r="A57" s="93" t="s">
        <v>128</v>
      </c>
      <c r="B57" s="94"/>
      <c r="C57" s="94"/>
      <c r="D57" s="94"/>
      <c r="E57" s="95"/>
      <c r="F57" s="95"/>
      <c r="G57" s="95"/>
      <c r="H57" s="95"/>
      <c r="I57" s="95"/>
      <c r="J57" s="95"/>
    </row>
    <row r="58" spans="1:10" hidden="1" x14ac:dyDescent="0.25">
      <c r="A58" s="109" t="s">
        <v>177</v>
      </c>
      <c r="B58" s="110"/>
      <c r="C58" s="110"/>
      <c r="D58" s="111"/>
      <c r="E58" s="112"/>
      <c r="F58" s="112"/>
      <c r="G58" s="112"/>
      <c r="H58" s="112"/>
      <c r="I58" s="112"/>
      <c r="J58" s="112"/>
    </row>
    <row r="59" spans="1:10" x14ac:dyDescent="0.25">
      <c r="A59" s="93" t="str">
        <f>"#Hours Hiwi support (Lab Assistance" &amp; IF(Rates!B10="Intern", "| Recruitment", "") &amp;  ")"</f>
        <v>#Hours Hiwi support (Lab Assistance)</v>
      </c>
      <c r="B59" s="94"/>
      <c r="C59" s="94"/>
      <c r="D59" s="94"/>
      <c r="E59" s="95"/>
      <c r="F59" s="95"/>
      <c r="G59" s="95"/>
      <c r="H59" s="95"/>
      <c r="I59" s="95"/>
      <c r="J59" s="95"/>
    </row>
    <row r="60" spans="1:10" x14ac:dyDescent="0.25">
      <c r="A60" s="103" t="s">
        <v>217</v>
      </c>
      <c r="B60" s="104"/>
      <c r="C60" s="104"/>
      <c r="D60" s="104"/>
      <c r="E60" s="105"/>
      <c r="F60" s="105"/>
      <c r="G60" s="105"/>
      <c r="H60" s="105"/>
      <c r="I60" s="105"/>
      <c r="J60" s="105"/>
    </row>
    <row r="61" spans="1:10" x14ac:dyDescent="0.25">
      <c r="A61" s="58"/>
      <c r="B61" s="59"/>
      <c r="C61" s="59"/>
      <c r="D61" s="60"/>
      <c r="E61" s="60"/>
      <c r="F61" s="60"/>
      <c r="G61" s="60"/>
      <c r="H61" s="53"/>
      <c r="I61" s="53"/>
      <c r="J61" s="53"/>
    </row>
    <row r="62" spans="1:10" x14ac:dyDescent="0.25">
      <c r="A62" s="96" t="s">
        <v>123</v>
      </c>
      <c r="B62" s="97"/>
      <c r="C62" s="97"/>
      <c r="D62" s="98"/>
      <c r="E62" s="99" t="s">
        <v>60</v>
      </c>
      <c r="F62" s="100"/>
      <c r="G62" s="101"/>
      <c r="H62" s="102" t="s">
        <v>61</v>
      </c>
      <c r="I62" s="102"/>
      <c r="J62" s="102"/>
    </row>
    <row r="63" spans="1:10" x14ac:dyDescent="0.25">
      <c r="A63" s="90" t="s">
        <v>178</v>
      </c>
      <c r="B63" s="90"/>
      <c r="C63" s="90"/>
      <c r="D63" s="90"/>
      <c r="E63" s="91">
        <f>E21*$E$22</f>
        <v>0</v>
      </c>
      <c r="F63" s="91"/>
      <c r="G63" s="91"/>
      <c r="H63" s="91">
        <f>H21*$E$22</f>
        <v>0</v>
      </c>
      <c r="I63" s="91"/>
      <c r="J63" s="91"/>
    </row>
    <row r="64" spans="1:10" x14ac:dyDescent="0.25">
      <c r="A64" s="92" t="str">
        <f>"Hiwi support (CHF "&amp;IF(E58=Options!$D$5,2*StudentSupport, StudentSupport)&amp;"/h" &amp; IF(rfXOR(E58=Options!$D$5,H58=Options!$D$5), " | CHF " &amp; IF(H58=Options!$D$5,2*StudentSupport, StudentSupport)&amp; "/h", "") &amp; ")"</f>
        <v>Hiwi support (CHF 30/h)</v>
      </c>
      <c r="B64" s="92"/>
      <c r="C64" s="92"/>
      <c r="D64" s="92"/>
      <c r="E64" s="91">
        <f>IF(E58=Options!$D$5,E59*2*StudentSupport, E59*StudentSupport)</f>
        <v>0</v>
      </c>
      <c r="F64" s="91"/>
      <c r="G64" s="91"/>
      <c r="H64" s="91">
        <f>IF(H58=Options!$D$5,H59*2*StudentSupport, H59*StudentSupport)</f>
        <v>0</v>
      </c>
      <c r="I64" s="91"/>
      <c r="J64" s="91"/>
    </row>
    <row r="65" spans="1:10" hidden="1" x14ac:dyDescent="0.25">
      <c r="A65" s="92" t="str">
        <f>"fMRI scanner rate (CHF "&amp;  IF(Rates!$B$10="Extern", FmriExternal, IF(AND(Rates!$B$10="UZH", E47="Yes"), 0, FmriInternal))  &amp; IF(NOT(E47=H47)," | CHF " &amp; IF(Rates!$B$10="Extern", FmriExternal, IF(AND(Rates!$B$10="UZH", H47="Yes"), 0, FmriInternal)),"") &amp; ")"</f>
        <v>fMRI scanner rate (CHF 350)</v>
      </c>
      <c r="B65" s="92"/>
      <c r="C65" s="92"/>
      <c r="D65" s="92"/>
      <c r="E65" s="91">
        <f>E46*IF(Rates!$B$10="Extern", FmriExternal, IF(Rates!$B$10="Extern", FmriExternal, IF(AND(Rates!$B$10="UZH", E47="Yes"), 0, FmriInternal)))</f>
        <v>0</v>
      </c>
      <c r="F65" s="91"/>
      <c r="G65" s="91"/>
      <c r="H65" s="91">
        <f>H46*IF(Rates!$B$10="Intern",FmriInternal, IF(Rates!$B$10="Extern", FmriExternal, IF(AND(Rates!$B$10="UZH", H47="Yes"), 0, FmriInternal)))</f>
        <v>0</v>
      </c>
      <c r="I65" s="91"/>
      <c r="J65" s="91"/>
    </row>
    <row r="66" spans="1:10" hidden="1" x14ac:dyDescent="0.25">
      <c r="A66" s="90" t="str">
        <f>"Behavioral lab SNS"&amp; IF(Rates!$B$10="Extern", " (CHF " &amp; BehavioralLabExternal &amp; ")", "")</f>
        <v>Behavioral lab SNS (CHF 100)</v>
      </c>
      <c r="B66" s="90"/>
      <c r="C66" s="90"/>
      <c r="D66" s="90"/>
      <c r="E66" s="91">
        <f>E48* IF(Rates!$B$10="Extern",BehavioralLabExternal, BehavioralLabInternal)</f>
        <v>0</v>
      </c>
      <c r="F66" s="91"/>
      <c r="G66" s="91"/>
      <c r="H66" s="91">
        <f>H48* IF(Rates!$B$10="Extern",BehavioralLabExternal, BehavioralLabInternal)</f>
        <v>0</v>
      </c>
      <c r="I66" s="91"/>
      <c r="J66" s="91"/>
    </row>
    <row r="67" spans="1:10" hidden="1" x14ac:dyDescent="0.25">
      <c r="A67" s="90" t="str">
        <f>"Behavioral lab ECON"&amp; IF(Rates!$B$10="Extern", " (CHF " &amp; BehavioralLabExternal &amp; ")", "")</f>
        <v>Behavioral lab ECON (CHF 100)</v>
      </c>
      <c r="B67" s="90"/>
      <c r="C67" s="90"/>
      <c r="D67" s="90"/>
      <c r="E67" s="91">
        <f>E54* IF(Rates!$B$10="Extern",BehavioralLabExternal, BehavioralLabInternal)</f>
        <v>0</v>
      </c>
      <c r="F67" s="91"/>
      <c r="G67" s="91"/>
      <c r="H67" s="91">
        <f>H54* IF(Rates!$B$10="Extern",BehavioralLabExternal, BehavioralLabInternal)</f>
        <v>0</v>
      </c>
      <c r="I67" s="91"/>
      <c r="J67" s="91"/>
    </row>
    <row r="68" spans="1:10" hidden="1" x14ac:dyDescent="0.25">
      <c r="A68" s="92" t="str">
        <f>"Recruitment costs" &amp; IF(Rates!$B$10="Intern","",  " (CHF " &amp; SubjectCost &amp; "/subject)")</f>
        <v>Recruitment costs (CHF 10/subject)</v>
      </c>
      <c r="B68" s="92"/>
      <c r="C68" s="92"/>
      <c r="D68" s="92"/>
      <c r="E68" s="91">
        <f>IF($E$24="Yes", E21* IF(Rates!$B$10="Intern",0, SubjectCost), 0)</f>
        <v>0</v>
      </c>
      <c r="F68" s="91"/>
      <c r="G68" s="91"/>
      <c r="H68" s="91">
        <f>IF($E$24="Yes", H21* IF(Rates!$B$10="Intern",0, SubjectCost), 0)</f>
        <v>0</v>
      </c>
      <c r="I68" s="91"/>
      <c r="J68" s="91"/>
    </row>
    <row r="69" spans="1:10" hidden="1" x14ac:dyDescent="0.25">
      <c r="A69" s="92" t="s">
        <v>217</v>
      </c>
      <c r="B69" s="92"/>
      <c r="C69" s="92"/>
      <c r="D69" s="92"/>
      <c r="E69" s="121">
        <f>E60</f>
        <v>0</v>
      </c>
      <c r="F69" s="122"/>
      <c r="G69" s="123"/>
      <c r="H69" s="124">
        <f>H60</f>
        <v>0</v>
      </c>
      <c r="I69" s="124"/>
      <c r="J69" s="124"/>
    </row>
    <row r="70" spans="1:10" x14ac:dyDescent="0.25">
      <c r="A70" s="120" t="s">
        <v>111</v>
      </c>
      <c r="B70" s="120"/>
      <c r="C70" s="120"/>
      <c r="D70" s="120"/>
      <c r="E70" s="125">
        <f>SUM(E63:G69)</f>
        <v>0</v>
      </c>
      <c r="F70" s="125"/>
      <c r="G70" s="125"/>
      <c r="H70" s="126">
        <f>SUM(H63:J69)</f>
        <v>0</v>
      </c>
      <c r="I70" s="126"/>
      <c r="J70" s="126"/>
    </row>
    <row r="71" spans="1:10" x14ac:dyDescent="0.25">
      <c r="A71" s="127"/>
      <c r="B71" s="128"/>
      <c r="C71" s="128"/>
      <c r="D71" s="129"/>
      <c r="E71" s="129"/>
      <c r="F71" s="129"/>
      <c r="G71" s="129"/>
      <c r="H71" s="53"/>
      <c r="I71" s="53"/>
      <c r="J71" s="53"/>
    </row>
    <row r="72" spans="1:10" x14ac:dyDescent="0.25">
      <c r="A72" s="120" t="s">
        <v>59</v>
      </c>
      <c r="B72" s="120"/>
      <c r="C72" s="120"/>
      <c r="D72" s="120"/>
      <c r="E72" s="120"/>
      <c r="F72" s="120"/>
      <c r="G72" s="120"/>
      <c r="H72" s="120"/>
      <c r="I72" s="120"/>
      <c r="J72" s="120"/>
    </row>
    <row r="73" spans="1:10" x14ac:dyDescent="0.25">
      <c r="A73" s="163" t="s">
        <v>116</v>
      </c>
      <c r="B73" s="163"/>
      <c r="C73" s="163"/>
      <c r="D73" s="163"/>
      <c r="E73" s="164"/>
      <c r="F73" s="164"/>
      <c r="G73" s="164"/>
      <c r="H73" s="164"/>
      <c r="I73" s="164"/>
      <c r="J73" s="164"/>
    </row>
    <row r="74" spans="1:10" x14ac:dyDescent="0.25">
      <c r="A74" s="163"/>
      <c r="B74" s="163"/>
      <c r="C74" s="163"/>
      <c r="D74" s="163"/>
      <c r="E74" s="164"/>
      <c r="F74" s="164"/>
      <c r="G74" s="164"/>
      <c r="H74" s="164"/>
      <c r="I74" s="164"/>
      <c r="J74" s="164"/>
    </row>
    <row r="75" spans="1:10" x14ac:dyDescent="0.25">
      <c r="A75" s="163" t="s">
        <v>115</v>
      </c>
      <c r="B75" s="163"/>
      <c r="C75" s="163"/>
      <c r="D75" s="163"/>
      <c r="E75" s="164"/>
      <c r="F75" s="164"/>
      <c r="G75" s="164"/>
      <c r="H75" s="164"/>
      <c r="I75" s="164"/>
      <c r="J75" s="164"/>
    </row>
    <row r="76" spans="1:10" x14ac:dyDescent="0.25">
      <c r="A76" s="163"/>
      <c r="B76" s="163"/>
      <c r="C76" s="163"/>
      <c r="D76" s="163"/>
      <c r="E76" s="164"/>
      <c r="F76" s="164"/>
      <c r="G76" s="164"/>
      <c r="H76" s="164"/>
      <c r="I76" s="164"/>
      <c r="J76" s="164"/>
    </row>
    <row r="77" spans="1:10" x14ac:dyDescent="0.25">
      <c r="A77" s="163" t="s">
        <v>114</v>
      </c>
      <c r="B77" s="163"/>
      <c r="C77" s="163"/>
      <c r="D77" s="163"/>
      <c r="E77" s="164"/>
      <c r="F77" s="164"/>
      <c r="G77" s="164"/>
      <c r="H77" s="164"/>
      <c r="I77" s="164"/>
      <c r="J77" s="164"/>
    </row>
    <row r="78" spans="1:10" x14ac:dyDescent="0.25">
      <c r="A78" s="163"/>
      <c r="B78" s="163"/>
      <c r="C78" s="163"/>
      <c r="D78" s="163"/>
      <c r="E78" s="164"/>
      <c r="F78" s="164"/>
      <c r="G78" s="164"/>
      <c r="H78" s="164"/>
      <c r="I78" s="164"/>
      <c r="J78" s="164"/>
    </row>
    <row r="79" spans="1:10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</row>
    <row r="80" spans="1:10" x14ac:dyDescent="0.25">
      <c r="A80" s="66" t="s">
        <v>180</v>
      </c>
      <c r="B80" s="66"/>
      <c r="C80" s="66"/>
      <c r="D80" s="66"/>
      <c r="E80" s="67"/>
      <c r="F80" s="67"/>
      <c r="G80" s="67"/>
      <c r="H80" s="67"/>
      <c r="I80" s="67"/>
      <c r="J80" s="67"/>
    </row>
    <row r="81" spans="1:10" x14ac:dyDescent="0.25">
      <c r="A81" s="66"/>
      <c r="B81" s="66"/>
      <c r="C81" s="66"/>
      <c r="D81" s="66"/>
      <c r="E81" s="67"/>
      <c r="F81" s="67"/>
      <c r="G81" s="67"/>
      <c r="H81" s="67"/>
      <c r="I81" s="67"/>
      <c r="J81" s="67"/>
    </row>
    <row r="82" spans="1:10" x14ac:dyDescent="0.25">
      <c r="A82" s="66" t="s">
        <v>15</v>
      </c>
      <c r="B82" s="66"/>
      <c r="C82" s="66"/>
      <c r="D82" s="66"/>
      <c r="E82" s="67"/>
      <c r="F82" s="67"/>
      <c r="G82" s="67"/>
      <c r="H82" s="67"/>
      <c r="I82" s="67"/>
      <c r="J82" s="67"/>
    </row>
    <row r="84" spans="1:10" x14ac:dyDescent="0.25">
      <c r="A84" s="75" t="s">
        <v>27</v>
      </c>
      <c r="B84" s="76"/>
      <c r="C84" s="76"/>
      <c r="D84" s="76"/>
      <c r="E84" s="79" t="s">
        <v>87</v>
      </c>
      <c r="F84" s="79"/>
      <c r="G84" s="79"/>
      <c r="H84" s="79"/>
      <c r="I84" s="79"/>
      <c r="J84" s="80"/>
    </row>
    <row r="85" spans="1:10" x14ac:dyDescent="0.25">
      <c r="A85" s="77"/>
      <c r="B85" s="78"/>
      <c r="C85" s="78"/>
      <c r="D85" s="78"/>
      <c r="E85" s="81"/>
      <c r="F85" s="81"/>
      <c r="G85" s="81"/>
      <c r="H85" s="81"/>
      <c r="I85" s="81"/>
      <c r="J85" s="82"/>
    </row>
    <row r="86" spans="1:10" x14ac:dyDescent="0.25">
      <c r="A86" s="34"/>
      <c r="B86" s="34"/>
      <c r="C86" s="34"/>
      <c r="D86" s="34"/>
      <c r="E86" s="34"/>
      <c r="F86" s="34"/>
      <c r="G86" s="34"/>
    </row>
    <row r="87" spans="1:10" x14ac:dyDescent="0.25">
      <c r="A87" s="89" t="s">
        <v>47</v>
      </c>
      <c r="B87" s="89"/>
      <c r="C87" s="89"/>
      <c r="D87" s="89"/>
      <c r="E87" s="65" t="s">
        <v>46</v>
      </c>
      <c r="F87" s="65"/>
      <c r="G87" s="65"/>
      <c r="H87" s="65"/>
      <c r="I87" s="65"/>
      <c r="J87" s="65"/>
    </row>
    <row r="88" spans="1:10" x14ac:dyDescent="0.25">
      <c r="A88" s="65" t="s">
        <v>28</v>
      </c>
      <c r="B88" s="65"/>
      <c r="C88" s="65"/>
      <c r="D88" s="65"/>
      <c r="E88" s="65" t="s">
        <v>19</v>
      </c>
      <c r="F88" s="65"/>
      <c r="G88" s="65"/>
      <c r="H88" s="65"/>
      <c r="I88" s="65"/>
      <c r="J88" s="65"/>
    </row>
    <row r="89" spans="1:10" x14ac:dyDescent="0.25">
      <c r="A89" s="56"/>
      <c r="B89" s="56"/>
      <c r="C89" s="56"/>
      <c r="D89" s="56"/>
      <c r="E89" s="56"/>
      <c r="F89" s="56"/>
      <c r="G89" s="34"/>
    </row>
    <row r="90" spans="1:10" x14ac:dyDescent="0.25">
      <c r="A90" s="57" t="s">
        <v>48</v>
      </c>
      <c r="B90" s="57"/>
      <c r="C90" s="57"/>
      <c r="D90" s="56"/>
      <c r="E90" s="65" t="s">
        <v>26</v>
      </c>
      <c r="F90" s="65"/>
      <c r="G90" s="65"/>
      <c r="H90" s="65"/>
      <c r="I90" s="65"/>
      <c r="J90" s="65"/>
    </row>
    <row r="91" spans="1:10" x14ac:dyDescent="0.25">
      <c r="A91" s="34"/>
      <c r="B91" s="34"/>
      <c r="C91" s="34"/>
      <c r="D91" s="34"/>
      <c r="E91" s="34"/>
      <c r="F91" s="34"/>
      <c r="G91" s="34"/>
    </row>
    <row r="92" spans="1:10" x14ac:dyDescent="0.25">
      <c r="A92" s="75" t="s">
        <v>50</v>
      </c>
      <c r="B92" s="76"/>
      <c r="C92" s="76"/>
      <c r="D92" s="76"/>
      <c r="E92" s="79" t="s">
        <v>51</v>
      </c>
      <c r="F92" s="79"/>
      <c r="G92" s="79"/>
      <c r="H92" s="79"/>
      <c r="I92" s="79"/>
      <c r="J92" s="80"/>
    </row>
    <row r="93" spans="1:10" x14ac:dyDescent="0.25">
      <c r="A93" s="77"/>
      <c r="B93" s="78"/>
      <c r="C93" s="78"/>
      <c r="D93" s="78"/>
      <c r="E93" s="81"/>
      <c r="F93" s="81"/>
      <c r="G93" s="81"/>
      <c r="H93" s="81"/>
      <c r="I93" s="81"/>
      <c r="J93" s="82"/>
    </row>
    <row r="94" spans="1:10" x14ac:dyDescent="0.25">
      <c r="A94" s="34"/>
      <c r="B94" s="34"/>
      <c r="C94" s="34"/>
      <c r="D94" s="34"/>
      <c r="E94" s="34"/>
      <c r="F94" s="34"/>
      <c r="G94" s="34"/>
    </row>
    <row r="95" spans="1:10" x14ac:dyDescent="0.25">
      <c r="A95" s="83" t="s">
        <v>29</v>
      </c>
      <c r="B95" s="83"/>
      <c r="C95" s="83"/>
      <c r="D95" s="83"/>
      <c r="E95" s="69" t="s">
        <v>30</v>
      </c>
      <c r="F95" s="69"/>
      <c r="G95" s="69"/>
      <c r="H95" s="69"/>
      <c r="I95" s="69"/>
      <c r="J95" s="69"/>
    </row>
    <row r="96" spans="1:10" x14ac:dyDescent="0.25">
      <c r="A96" s="83"/>
      <c r="B96" s="83"/>
      <c r="C96" s="83"/>
      <c r="D96" s="83"/>
      <c r="E96" s="69"/>
      <c r="F96" s="69"/>
      <c r="G96" s="69"/>
      <c r="H96" s="69"/>
      <c r="I96" s="69"/>
      <c r="J96" s="69"/>
    </row>
    <row r="97" spans="1:10" x14ac:dyDescent="0.25">
      <c r="A97" s="56"/>
      <c r="B97" s="56"/>
      <c r="C97" s="56"/>
      <c r="D97" s="56"/>
      <c r="E97" s="56"/>
      <c r="F97" s="56"/>
      <c r="G97" s="56"/>
    </row>
    <row r="98" spans="1:10" x14ac:dyDescent="0.25">
      <c r="A98" s="84" t="s">
        <v>49</v>
      </c>
      <c r="B98" s="84"/>
      <c r="C98" s="84"/>
      <c r="D98" s="84"/>
      <c r="E98" s="69" t="s">
        <v>107</v>
      </c>
      <c r="F98" s="69"/>
      <c r="G98" s="69"/>
      <c r="H98" s="69"/>
      <c r="I98" s="69"/>
      <c r="J98" s="69"/>
    </row>
    <row r="99" spans="1:10" x14ac:dyDescent="0.25">
      <c r="A99" s="84"/>
      <c r="B99" s="84"/>
      <c r="C99" s="84"/>
      <c r="D99" s="84"/>
      <c r="E99" s="69"/>
      <c r="F99" s="69"/>
      <c r="G99" s="69"/>
      <c r="H99" s="69"/>
      <c r="I99" s="69"/>
      <c r="J99" s="69"/>
    </row>
    <row r="100" spans="1:10" x14ac:dyDescent="0.25">
      <c r="A100" s="34"/>
      <c r="B100" s="34"/>
      <c r="C100" s="34"/>
      <c r="D100" s="34"/>
      <c r="E100" s="34"/>
      <c r="F100" s="34"/>
      <c r="G100" s="34"/>
    </row>
    <row r="101" spans="1:10" x14ac:dyDescent="0.25">
      <c r="A101" s="75" t="s">
        <v>31</v>
      </c>
      <c r="B101" s="76"/>
      <c r="C101" s="76"/>
      <c r="D101" s="76"/>
      <c r="E101" s="85" t="s">
        <v>32</v>
      </c>
      <c r="F101" s="85"/>
      <c r="G101" s="85"/>
      <c r="H101" s="85"/>
      <c r="I101" s="85"/>
      <c r="J101" s="86"/>
    </row>
    <row r="102" spans="1:10" x14ac:dyDescent="0.25">
      <c r="A102" s="77"/>
      <c r="B102" s="78"/>
      <c r="C102" s="78"/>
      <c r="D102" s="78"/>
      <c r="E102" s="87"/>
      <c r="F102" s="87"/>
      <c r="G102" s="87"/>
      <c r="H102" s="87"/>
      <c r="I102" s="87"/>
      <c r="J102" s="88"/>
    </row>
    <row r="103" spans="1:10" x14ac:dyDescent="0.25">
      <c r="A103" s="34"/>
      <c r="B103" s="34"/>
      <c r="C103" s="34"/>
      <c r="D103" s="34"/>
      <c r="E103" s="34"/>
      <c r="F103" s="34"/>
      <c r="G103" s="34"/>
    </row>
    <row r="104" spans="1:10" x14ac:dyDescent="0.25">
      <c r="A104" s="68" t="s">
        <v>65</v>
      </c>
      <c r="B104" s="68"/>
      <c r="C104" s="68"/>
      <c r="D104" s="68"/>
      <c r="E104" s="69" t="s">
        <v>109</v>
      </c>
      <c r="F104" s="69"/>
      <c r="G104" s="69"/>
      <c r="H104" s="69"/>
      <c r="I104" s="69"/>
      <c r="J104" s="69"/>
    </row>
    <row r="105" spans="1:10" x14ac:dyDescent="0.25">
      <c r="A105" s="68"/>
      <c r="B105" s="68"/>
      <c r="C105" s="68"/>
      <c r="D105" s="68"/>
      <c r="E105" s="69"/>
      <c r="F105" s="69"/>
      <c r="G105" s="69"/>
      <c r="H105" s="69"/>
      <c r="I105" s="69"/>
      <c r="J105" s="69"/>
    </row>
    <row r="106" spans="1:10" x14ac:dyDescent="0.25">
      <c r="A106" s="68"/>
      <c r="B106" s="68"/>
      <c r="C106" s="68"/>
      <c r="D106" s="68"/>
      <c r="E106" s="69"/>
      <c r="F106" s="69"/>
      <c r="G106" s="69"/>
      <c r="H106" s="69"/>
      <c r="I106" s="69"/>
      <c r="J106" s="69"/>
    </row>
    <row r="107" spans="1:10" x14ac:dyDescent="0.25">
      <c r="A107" s="68"/>
      <c r="B107" s="68"/>
      <c r="C107" s="68"/>
      <c r="D107" s="68"/>
      <c r="E107" s="69"/>
      <c r="F107" s="69"/>
      <c r="G107" s="69"/>
      <c r="H107" s="69"/>
      <c r="I107" s="69"/>
      <c r="J107" s="69"/>
    </row>
    <row r="108" spans="1:10" x14ac:dyDescent="0.25">
      <c r="A108" s="68"/>
      <c r="B108" s="68"/>
      <c r="C108" s="68"/>
      <c r="D108" s="68"/>
      <c r="E108" s="69"/>
      <c r="F108" s="69"/>
      <c r="G108" s="69"/>
      <c r="H108" s="69"/>
      <c r="I108" s="69"/>
      <c r="J108" s="69"/>
    </row>
    <row r="109" spans="1:10" x14ac:dyDescent="0.25">
      <c r="A109" s="68"/>
      <c r="B109" s="68"/>
      <c r="C109" s="68"/>
      <c r="D109" s="68"/>
      <c r="E109" s="69"/>
      <c r="F109" s="69"/>
      <c r="G109" s="69"/>
      <c r="H109" s="69"/>
      <c r="I109" s="69"/>
      <c r="J109" s="69"/>
    </row>
    <row r="110" spans="1:10" x14ac:dyDescent="0.25">
      <c r="A110" s="68"/>
      <c r="B110" s="68"/>
      <c r="C110" s="68"/>
      <c r="D110" s="68"/>
      <c r="E110" s="69"/>
      <c r="F110" s="69"/>
      <c r="G110" s="69"/>
      <c r="H110" s="69"/>
      <c r="I110" s="69"/>
      <c r="J110" s="69"/>
    </row>
  </sheetData>
  <sheetProtection algorithmName="SHA-512" hashValue="MlfKgvxiYET2DYgTtUauYvrfu+5jI8fskC1Ori04zxHJIOFatfl23gOF51773pkpQALaYtwlb+8bLdmJWNgqPg==" saltValue="MHltyKu9DRlx0kb+A2w4sg==" spinCount="100000" sheet="1" objects="1" scenarios="1" selectLockedCells="1"/>
  <dataConsolidate/>
  <mergeCells count="187">
    <mergeCell ref="A72:J72"/>
    <mergeCell ref="A73:D74"/>
    <mergeCell ref="E73:J74"/>
    <mergeCell ref="A75:D76"/>
    <mergeCell ref="E75:J76"/>
    <mergeCell ref="A77:D78"/>
    <mergeCell ref="E77:J78"/>
    <mergeCell ref="A80:D81"/>
    <mergeCell ref="E80:J81"/>
    <mergeCell ref="A30:D30"/>
    <mergeCell ref="A25:D25"/>
    <mergeCell ref="A26:D26"/>
    <mergeCell ref="A27:D27"/>
    <mergeCell ref="A28:D28"/>
    <mergeCell ref="A31:D31"/>
    <mergeCell ref="A32:D32"/>
    <mergeCell ref="A38:D38"/>
    <mergeCell ref="A36:D36"/>
    <mergeCell ref="A37:D37"/>
    <mergeCell ref="A34:D34"/>
    <mergeCell ref="A20:D20"/>
    <mergeCell ref="E20:G20"/>
    <mergeCell ref="H20:J20"/>
    <mergeCell ref="A16:D16"/>
    <mergeCell ref="A17:D17"/>
    <mergeCell ref="A15:D15"/>
    <mergeCell ref="A18:D18"/>
    <mergeCell ref="A24:D24"/>
    <mergeCell ref="A29:D29"/>
    <mergeCell ref="H21:J21"/>
    <mergeCell ref="A22:D22"/>
    <mergeCell ref="A21:D21"/>
    <mergeCell ref="E21:G21"/>
    <mergeCell ref="E13:J13"/>
    <mergeCell ref="A2:B2"/>
    <mergeCell ref="C2:J2"/>
    <mergeCell ref="A4:C4"/>
    <mergeCell ref="D4:J4"/>
    <mergeCell ref="C5:E5"/>
    <mergeCell ref="F5:G5"/>
    <mergeCell ref="H5:J5"/>
    <mergeCell ref="A6:B6"/>
    <mergeCell ref="C6:J6"/>
    <mergeCell ref="A7:G7"/>
    <mergeCell ref="A8:D8"/>
    <mergeCell ref="E8:J8"/>
    <mergeCell ref="A9:D9"/>
    <mergeCell ref="A5:B5"/>
    <mergeCell ref="E9:J9"/>
    <mergeCell ref="A10:D10"/>
    <mergeCell ref="E10:J10"/>
    <mergeCell ref="A11:D11"/>
    <mergeCell ref="E11:J11"/>
    <mergeCell ref="A12:D12"/>
    <mergeCell ref="E12:J12"/>
    <mergeCell ref="A13:D13"/>
    <mergeCell ref="H44:J44"/>
    <mergeCell ref="A47:D47"/>
    <mergeCell ref="E47:G47"/>
    <mergeCell ref="H47:J47"/>
    <mergeCell ref="A48:D48"/>
    <mergeCell ref="E48:G48"/>
    <mergeCell ref="H48:J48"/>
    <mergeCell ref="A45:D45"/>
    <mergeCell ref="E45:G45"/>
    <mergeCell ref="H45:J45"/>
    <mergeCell ref="A46:D46"/>
    <mergeCell ref="E46:G46"/>
    <mergeCell ref="H46:J46"/>
    <mergeCell ref="A68:D68"/>
    <mergeCell ref="A67:D67"/>
    <mergeCell ref="A66:D66"/>
    <mergeCell ref="E66:G66"/>
    <mergeCell ref="H66:J66"/>
    <mergeCell ref="E67:G67"/>
    <mergeCell ref="H67:J67"/>
    <mergeCell ref="E68:G68"/>
    <mergeCell ref="H68:J68"/>
    <mergeCell ref="A69:D69"/>
    <mergeCell ref="E69:G69"/>
    <mergeCell ref="H69:J69"/>
    <mergeCell ref="A70:D70"/>
    <mergeCell ref="E70:G70"/>
    <mergeCell ref="H70:J70"/>
    <mergeCell ref="A71:C71"/>
    <mergeCell ref="D71:E71"/>
    <mergeCell ref="F71:G71"/>
    <mergeCell ref="A40:D40"/>
    <mergeCell ref="A50:D50"/>
    <mergeCell ref="E50:G50"/>
    <mergeCell ref="H50:J50"/>
    <mergeCell ref="A51:D51"/>
    <mergeCell ref="E51:G51"/>
    <mergeCell ref="H51:J51"/>
    <mergeCell ref="A14:D14"/>
    <mergeCell ref="E14:J14"/>
    <mergeCell ref="E15:J15"/>
    <mergeCell ref="E16:J16"/>
    <mergeCell ref="E17:J17"/>
    <mergeCell ref="E18:J18"/>
    <mergeCell ref="A23:D23"/>
    <mergeCell ref="A33:D33"/>
    <mergeCell ref="A39:D39"/>
    <mergeCell ref="A49:D49"/>
    <mergeCell ref="E49:G49"/>
    <mergeCell ref="H49:J49"/>
    <mergeCell ref="A41:D41"/>
    <mergeCell ref="A42:D42"/>
    <mergeCell ref="A35:D35"/>
    <mergeCell ref="A44:D44"/>
    <mergeCell ref="E44:G44"/>
    <mergeCell ref="A52:D52"/>
    <mergeCell ref="E52:G52"/>
    <mergeCell ref="H52:J52"/>
    <mergeCell ref="A53:D53"/>
    <mergeCell ref="E53:G53"/>
    <mergeCell ref="H53:J53"/>
    <mergeCell ref="A54:D54"/>
    <mergeCell ref="E54:G54"/>
    <mergeCell ref="H54:J54"/>
    <mergeCell ref="A56:D56"/>
    <mergeCell ref="E56:G56"/>
    <mergeCell ref="H56:J56"/>
    <mergeCell ref="A57:D57"/>
    <mergeCell ref="E57:G57"/>
    <mergeCell ref="H57:J57"/>
    <mergeCell ref="A58:D58"/>
    <mergeCell ref="E58:G58"/>
    <mergeCell ref="H58:J58"/>
    <mergeCell ref="H65:J65"/>
    <mergeCell ref="A59:D59"/>
    <mergeCell ref="E59:G59"/>
    <mergeCell ref="H59:J59"/>
    <mergeCell ref="A62:D62"/>
    <mergeCell ref="E62:G62"/>
    <mergeCell ref="H62:J62"/>
    <mergeCell ref="A60:D60"/>
    <mergeCell ref="E60:G60"/>
    <mergeCell ref="H60:J60"/>
    <mergeCell ref="E40:J40"/>
    <mergeCell ref="E41:J41"/>
    <mergeCell ref="A92:D93"/>
    <mergeCell ref="E92:J93"/>
    <mergeCell ref="A95:D96"/>
    <mergeCell ref="E95:J96"/>
    <mergeCell ref="A98:D99"/>
    <mergeCell ref="E98:J99"/>
    <mergeCell ref="A101:D102"/>
    <mergeCell ref="E101:J102"/>
    <mergeCell ref="A84:D85"/>
    <mergeCell ref="E84:J85"/>
    <mergeCell ref="A87:D87"/>
    <mergeCell ref="E87:J87"/>
    <mergeCell ref="A88:D88"/>
    <mergeCell ref="E88:J88"/>
    <mergeCell ref="A63:D63"/>
    <mergeCell ref="E63:G63"/>
    <mergeCell ref="H63:J63"/>
    <mergeCell ref="A64:D64"/>
    <mergeCell ref="E64:G64"/>
    <mergeCell ref="H64:J64"/>
    <mergeCell ref="A65:D65"/>
    <mergeCell ref="E65:G65"/>
    <mergeCell ref="E42:J42"/>
    <mergeCell ref="E90:J90"/>
    <mergeCell ref="A82:D82"/>
    <mergeCell ref="E82:J82"/>
    <mergeCell ref="A104:D110"/>
    <mergeCell ref="E104:J110"/>
    <mergeCell ref="E22:J22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E38:J38"/>
    <mergeCell ref="E39:J39"/>
  </mergeCells>
  <dataValidations count="15">
    <dataValidation type="list" errorStyle="warning" allowBlank="1" showInputMessage="1" showErrorMessage="1" errorTitle="How many???" error="The value should be between 0 and 10'000 sessions!" sqref="E45:J45">
      <formula1>Lab</formula1>
    </dataValidation>
    <dataValidation type="list" allowBlank="1" showInputMessage="1" showErrorMessage="1" sqref="E18:J18">
      <formula1>Language</formula1>
    </dataValidation>
    <dataValidation type="list" allowBlank="1" showInputMessage="1" showErrorMessage="1" errorTitle="Value incorrect" error="Please select Yes or No" sqref="E23:G24">
      <formula1>"Yes,No"</formula1>
    </dataValidation>
    <dataValidation type="list" allowBlank="1" showInputMessage="1" showErrorMessage="1" sqref="E58:J58">
      <formula1>ConductedBy</formula1>
    </dataValidation>
    <dataValidation type="list" errorStyle="warning" operator="greaterThan" allowBlank="1" showInputMessage="1" showErrorMessage="1" errorTitle="wrong format?" error="Decimal time is needet:_x000a_1 hour 15min is 1.25 hours_x000a_1 hour 30min is 1.5 hours" sqref="E57:J57">
      <formula1>ItSupportType</formula1>
    </dataValidation>
    <dataValidation type="list" allowBlank="1" showInputMessage="1" showErrorMessage="1" sqref="E9:J9">
      <formula1>"Yes,No"</formula1>
    </dataValidation>
    <dataValidation type="list" allowBlank="1" showInputMessage="1" showErrorMessage="1" sqref="E11:J17">
      <formula1>MainClasses</formula1>
    </dataValidation>
    <dataValidation type="whole" operator="greaterThan" allowBlank="1" showInputMessage="1" showErrorMessage="1" errorTitle="how many??" error="The value need to be greater than zero" sqref="E21:G21">
      <formula1>0</formula1>
    </dataValidation>
    <dataValidation operator="greaterThan" allowBlank="1" showInputMessage="1" showErrorMessage="1" errorTitle="what??" error="The value need to be a price and should be greater or equal zero" sqref="H65"/>
    <dataValidation type="decimal" errorStyle="warning" operator="greaterThanOrEqual" allowBlank="1" showInputMessage="1" showErrorMessage="1" errorTitle="wrong format?" error="Decimal time is needet:_x000a_1 hour 15min is 1.25 hours_x000a_1 hour 30min is 1.5 hours" sqref="E59:J59 E46:J46 E48:J54">
      <formula1>0</formula1>
    </dataValidation>
    <dataValidation type="list" allowBlank="1" showInputMessage="1" showErrorMessage="1" errorTitle="Value incorrect" error="Please select Yes or No" sqref="E37:G42">
      <formula1>MainClasses</formula1>
    </dataValidation>
    <dataValidation type="list" allowBlank="1" showInputMessage="1" showErrorMessage="1" errorTitle="Value incorrect" error="Please select Yes or No" sqref="E25:G36">
      <formula1>FieldOfStudy</formula1>
    </dataValidation>
    <dataValidation type="decimal" operator="greaterThanOrEqual" allowBlank="1" showInputMessage="1" showErrorMessage="1" sqref="E60:J60 E22:G22">
      <formula1>0</formula1>
    </dataValidation>
    <dataValidation type="whole" operator="greaterThanOrEqual" allowBlank="1" showInputMessage="1" showErrorMessage="1" errorTitle="how many??" error="The value need to be greater than zero" sqref="H21:J21">
      <formula1>0</formula1>
    </dataValidation>
    <dataValidation type="list" errorStyle="warning" operator="greaterThanOrEqual" allowBlank="1" showInputMessage="1" showErrorMessage="1" errorTitle="wrong format?" error="Decimal time is needet:_x000a_1 hour 15min is 1.25 hours_x000a_1 hour 30min is 1.5 hours" sqref="E47:J47">
      <formula1>"Yes,No"</formula1>
    </dataValidation>
  </dataValidations>
  <pageMargins left="0.7" right="0.7" top="0.78740157499999996" bottom="0.78740157499999996" header="0.3" footer="0.3"/>
  <pageSetup paperSize="9" scale="67" orientation="portrait" horizontalDpi="4294967295" verticalDpi="4294967295" r:id="rId1"/>
  <rowBreaks count="1" manualBreakCount="1">
    <brk id="8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91" r:id="rId4" name="Button 155">
              <controlPr defaultSize="0" print="0" autoFill="0" autoPict="0" macro="[0]!GetFormHeader">
                <anchor moveWithCells="1" sizeWithCells="1">
                  <from>
                    <xdr:col>11</xdr:col>
                    <xdr:colOff>9525</xdr:colOff>
                    <xdr:row>1</xdr:row>
                    <xdr:rowOff>0</xdr:rowOff>
                  </from>
                  <to>
                    <xdr:col>12</xdr:col>
                    <xdr:colOff>752475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2" r:id="rId5" name="Button 156">
              <controlPr defaultSize="0" print="0" autoFill="0" autoPict="0" macro="[0]!PrintForm">
                <anchor moveWithCells="1" sizeWithCells="1">
                  <from>
                    <xdr:col>11</xdr:col>
                    <xdr:colOff>0</xdr:colOff>
                    <xdr:row>5</xdr:row>
                    <xdr:rowOff>0</xdr:rowOff>
                  </from>
                  <to>
                    <xdr:col>13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pageSetUpPr fitToPage="1"/>
  </sheetPr>
  <dimension ref="A1:U83"/>
  <sheetViews>
    <sheetView zoomScaleSheetLayoutView="55" workbookViewId="0">
      <selection activeCell="E17" sqref="E17:J17"/>
    </sheetView>
  </sheetViews>
  <sheetFormatPr baseColWidth="10" defaultRowHeight="15" x14ac:dyDescent="0.25"/>
  <sheetData>
    <row r="1" spans="1:2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21" x14ac:dyDescent="0.25">
      <c r="A2" s="132" t="s">
        <v>18</v>
      </c>
      <c r="B2" s="132"/>
      <c r="C2" s="133" t="s">
        <v>171</v>
      </c>
      <c r="D2" s="133"/>
      <c r="E2" s="133"/>
      <c r="F2" s="133"/>
      <c r="G2" s="133"/>
      <c r="H2" s="133"/>
      <c r="I2" s="133"/>
      <c r="J2" s="133"/>
    </row>
    <row r="3" spans="1:21" x14ac:dyDescent="0.25">
      <c r="A3" s="44"/>
      <c r="B3" s="44"/>
      <c r="C3" s="44"/>
      <c r="D3" s="44"/>
      <c r="E3" s="44"/>
      <c r="F3" s="44"/>
      <c r="G3" s="44"/>
      <c r="H3" s="53"/>
      <c r="I3" s="53"/>
      <c r="J3" s="53"/>
    </row>
    <row r="4" spans="1:21" x14ac:dyDescent="0.25">
      <c r="A4" s="120" t="s">
        <v>162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21" x14ac:dyDescent="0.25">
      <c r="A5" s="139" t="s">
        <v>157</v>
      </c>
      <c r="B5" s="140"/>
      <c r="C5" s="135"/>
      <c r="D5" s="136"/>
      <c r="E5" s="136"/>
      <c r="F5" s="137" t="s">
        <v>156</v>
      </c>
      <c r="G5" s="137"/>
      <c r="H5" s="138" t="s">
        <v>190</v>
      </c>
      <c r="I5" s="138"/>
      <c r="J5" s="138"/>
    </row>
    <row r="6" spans="1:21" x14ac:dyDescent="0.25">
      <c r="A6" s="139" t="s">
        <v>155</v>
      </c>
      <c r="B6" s="140"/>
      <c r="C6" s="135"/>
      <c r="D6" s="135"/>
      <c r="E6" s="135"/>
      <c r="F6" s="135"/>
      <c r="G6" s="135"/>
      <c r="H6" s="135"/>
      <c r="I6" s="135"/>
      <c r="J6" s="135"/>
    </row>
    <row r="7" spans="1:21" x14ac:dyDescent="0.25">
      <c r="A7" s="141"/>
      <c r="B7" s="141"/>
      <c r="C7" s="141"/>
      <c r="D7" s="141"/>
      <c r="E7" s="141"/>
      <c r="F7" s="141"/>
      <c r="G7" s="141"/>
      <c r="H7" s="53"/>
      <c r="I7" s="53"/>
      <c r="J7" s="53"/>
      <c r="O7" s="42"/>
      <c r="P7" s="42"/>
      <c r="Q7" s="42"/>
      <c r="R7" s="42"/>
      <c r="S7" s="42"/>
      <c r="T7" s="42"/>
      <c r="U7" s="42"/>
    </row>
    <row r="8" spans="1:21" x14ac:dyDescent="0.25">
      <c r="A8" s="142" t="s">
        <v>25</v>
      </c>
      <c r="B8" s="143"/>
      <c r="C8" s="143"/>
      <c r="D8" s="144"/>
      <c r="E8" s="112"/>
      <c r="F8" s="112"/>
      <c r="G8" s="112"/>
      <c r="H8" s="112"/>
      <c r="I8" s="112"/>
      <c r="J8" s="112"/>
      <c r="O8" s="42"/>
      <c r="P8" s="42"/>
      <c r="Q8" s="42"/>
      <c r="R8" s="42"/>
      <c r="S8" s="42"/>
      <c r="T8" s="42"/>
      <c r="U8" s="42"/>
    </row>
    <row r="9" spans="1:21" x14ac:dyDescent="0.25">
      <c r="A9" s="145" t="s">
        <v>170</v>
      </c>
      <c r="B9" s="146"/>
      <c r="C9" s="146"/>
      <c r="D9" s="147"/>
      <c r="E9" s="112"/>
      <c r="F9" s="112"/>
      <c r="G9" s="112"/>
      <c r="H9" s="112"/>
      <c r="I9" s="112"/>
      <c r="J9" s="112"/>
      <c r="O9" s="42"/>
      <c r="P9" s="42"/>
      <c r="Q9" s="42"/>
      <c r="R9" s="42"/>
      <c r="S9" s="42"/>
      <c r="T9" s="42"/>
      <c r="U9" s="42"/>
    </row>
    <row r="10" spans="1:21" x14ac:dyDescent="0.25">
      <c r="A10" s="148" t="s">
        <v>63</v>
      </c>
      <c r="B10" s="149"/>
      <c r="C10" s="149"/>
      <c r="D10" s="150"/>
      <c r="E10" s="112"/>
      <c r="F10" s="112"/>
      <c r="G10" s="112"/>
      <c r="H10" s="112"/>
      <c r="I10" s="112"/>
      <c r="J10" s="112"/>
      <c r="O10" s="42"/>
      <c r="P10" s="42"/>
      <c r="Q10" s="42"/>
      <c r="R10" s="42"/>
      <c r="S10" s="42"/>
      <c r="T10" s="42"/>
      <c r="U10" s="42"/>
    </row>
    <row r="11" spans="1:21" x14ac:dyDescent="0.25">
      <c r="A11" s="114" t="s">
        <v>172</v>
      </c>
      <c r="B11" s="115"/>
      <c r="C11" s="115"/>
      <c r="D11" s="116"/>
      <c r="E11" s="117"/>
      <c r="F11" s="117"/>
      <c r="G11" s="117"/>
      <c r="H11" s="117"/>
      <c r="I11" s="117"/>
      <c r="J11" s="117"/>
      <c r="O11" s="42"/>
      <c r="P11" s="42"/>
      <c r="Q11" s="42"/>
      <c r="R11" s="42"/>
      <c r="S11" s="42"/>
      <c r="T11" s="42"/>
      <c r="U11" s="42"/>
    </row>
    <row r="12" spans="1:21" x14ac:dyDescent="0.25">
      <c r="A12" s="114" t="s">
        <v>172</v>
      </c>
      <c r="B12" s="115"/>
      <c r="C12" s="115"/>
      <c r="D12" s="116"/>
      <c r="E12" s="117"/>
      <c r="F12" s="117"/>
      <c r="G12" s="117"/>
      <c r="H12" s="117"/>
      <c r="I12" s="117"/>
      <c r="J12" s="117"/>
      <c r="N12" s="42"/>
      <c r="O12" s="42"/>
      <c r="P12" s="42"/>
      <c r="Q12" s="42"/>
      <c r="R12" s="42"/>
      <c r="S12" s="42"/>
      <c r="T12" s="42"/>
      <c r="U12" s="42"/>
    </row>
    <row r="13" spans="1:21" x14ac:dyDescent="0.25">
      <c r="A13" s="114" t="s">
        <v>172</v>
      </c>
      <c r="B13" s="115"/>
      <c r="C13" s="115"/>
      <c r="D13" s="116"/>
      <c r="E13" s="117"/>
      <c r="F13" s="117"/>
      <c r="G13" s="117"/>
      <c r="H13" s="117"/>
      <c r="I13" s="117"/>
      <c r="J13" s="117"/>
      <c r="N13" s="42"/>
      <c r="O13" s="42"/>
      <c r="P13" s="42"/>
      <c r="Q13" s="42"/>
      <c r="R13" s="42"/>
      <c r="S13" s="42"/>
      <c r="T13" s="42"/>
      <c r="U13" s="42"/>
    </row>
    <row r="14" spans="1:21" x14ac:dyDescent="0.25">
      <c r="A14" s="114" t="s">
        <v>172</v>
      </c>
      <c r="B14" s="115"/>
      <c r="C14" s="115"/>
      <c r="D14" s="116"/>
      <c r="E14" s="117"/>
      <c r="F14" s="117"/>
      <c r="G14" s="117"/>
      <c r="H14" s="117"/>
      <c r="I14" s="117"/>
      <c r="J14" s="117"/>
      <c r="N14" s="42"/>
      <c r="O14" s="42"/>
      <c r="P14" s="42"/>
      <c r="Q14" s="42"/>
      <c r="R14" s="42"/>
      <c r="S14" s="42"/>
      <c r="T14" s="42"/>
      <c r="U14" s="42"/>
    </row>
    <row r="15" spans="1:21" x14ac:dyDescent="0.25">
      <c r="A15" s="114" t="s">
        <v>172</v>
      </c>
      <c r="B15" s="115"/>
      <c r="C15" s="115"/>
      <c r="D15" s="116"/>
      <c r="E15" s="117"/>
      <c r="F15" s="117"/>
      <c r="G15" s="117"/>
      <c r="H15" s="117"/>
      <c r="I15" s="117"/>
      <c r="J15" s="117"/>
      <c r="N15" s="42"/>
      <c r="O15" s="42"/>
      <c r="P15" s="42"/>
      <c r="Q15" s="42"/>
      <c r="R15" s="42"/>
      <c r="S15" s="42"/>
      <c r="T15" s="42"/>
      <c r="U15" s="42"/>
    </row>
    <row r="16" spans="1:21" x14ac:dyDescent="0.25">
      <c r="A16" s="114" t="s">
        <v>172</v>
      </c>
      <c r="B16" s="115"/>
      <c r="C16" s="115"/>
      <c r="D16" s="116"/>
      <c r="E16" s="117"/>
      <c r="F16" s="117"/>
      <c r="G16" s="117"/>
      <c r="H16" s="117"/>
      <c r="I16" s="117"/>
      <c r="J16" s="117"/>
      <c r="N16" s="42"/>
      <c r="O16" s="42"/>
      <c r="P16" s="42"/>
      <c r="Q16" s="42"/>
      <c r="R16" s="42"/>
      <c r="S16" s="42"/>
      <c r="T16" s="42"/>
      <c r="U16" s="42"/>
    </row>
    <row r="17" spans="1:21" x14ac:dyDescent="0.25">
      <c r="A17" s="114" t="s">
        <v>172</v>
      </c>
      <c r="B17" s="115"/>
      <c r="C17" s="115"/>
      <c r="D17" s="116"/>
      <c r="E17" s="117"/>
      <c r="F17" s="117"/>
      <c r="G17" s="117"/>
      <c r="H17" s="117"/>
      <c r="I17" s="117"/>
      <c r="J17" s="117"/>
      <c r="N17" s="42"/>
      <c r="O17" s="42"/>
      <c r="P17" s="42"/>
      <c r="Q17" s="42"/>
      <c r="R17" s="42"/>
      <c r="S17" s="42"/>
      <c r="T17" s="42"/>
      <c r="U17" s="42"/>
    </row>
    <row r="18" spans="1:21" x14ac:dyDescent="0.25">
      <c r="A18" s="145" t="s">
        <v>150</v>
      </c>
      <c r="B18" s="146"/>
      <c r="C18" s="146"/>
      <c r="D18" s="147"/>
      <c r="E18" s="112"/>
      <c r="F18" s="112"/>
      <c r="G18" s="112"/>
      <c r="H18" s="112"/>
      <c r="I18" s="112"/>
      <c r="J18" s="112"/>
      <c r="O18" s="42"/>
      <c r="P18" s="42"/>
      <c r="Q18" s="42"/>
      <c r="R18" s="42"/>
      <c r="S18" s="42"/>
      <c r="T18" s="42"/>
      <c r="U18" s="42"/>
    </row>
    <row r="19" spans="1:21" x14ac:dyDescent="0.25">
      <c r="A19" s="45"/>
      <c r="B19" s="45"/>
      <c r="C19" s="45"/>
      <c r="D19" s="45"/>
      <c r="E19" s="45"/>
      <c r="F19" s="45"/>
      <c r="G19" s="45"/>
      <c r="H19" s="53"/>
      <c r="I19" s="53"/>
      <c r="J19" s="53"/>
      <c r="O19" s="42"/>
      <c r="P19" s="42"/>
      <c r="Q19" s="42"/>
      <c r="R19" s="42"/>
      <c r="S19" s="42"/>
      <c r="T19" s="42"/>
      <c r="U19" s="42"/>
    </row>
    <row r="20" spans="1:21" x14ac:dyDescent="0.25">
      <c r="A20" s="151" t="s">
        <v>58</v>
      </c>
      <c r="B20" s="152"/>
      <c r="C20" s="152"/>
      <c r="D20" s="153"/>
      <c r="E20" s="154" t="s">
        <v>60</v>
      </c>
      <c r="F20" s="155"/>
      <c r="G20" s="155"/>
      <c r="H20" s="102" t="s">
        <v>61</v>
      </c>
      <c r="I20" s="102"/>
      <c r="J20" s="102"/>
      <c r="O20" s="42"/>
      <c r="P20" s="42"/>
      <c r="Q20" s="42"/>
      <c r="R20" s="42"/>
      <c r="S20" s="42"/>
      <c r="T20" s="42"/>
      <c r="U20" s="42"/>
    </row>
    <row r="21" spans="1:21" x14ac:dyDescent="0.25">
      <c r="A21" s="93" t="s">
        <v>24</v>
      </c>
      <c r="B21" s="94"/>
      <c r="C21" s="94"/>
      <c r="D21" s="159"/>
      <c r="E21" s="160"/>
      <c r="F21" s="161"/>
      <c r="G21" s="161"/>
      <c r="H21" s="158"/>
      <c r="I21" s="158"/>
      <c r="J21" s="158"/>
      <c r="O21" s="42"/>
      <c r="P21" s="42"/>
      <c r="Q21" s="42"/>
      <c r="R21" s="42"/>
      <c r="S21" s="42"/>
      <c r="T21" s="42"/>
      <c r="U21" s="42"/>
    </row>
    <row r="22" spans="1:21" x14ac:dyDescent="0.25">
      <c r="A22" s="93" t="s">
        <v>110</v>
      </c>
      <c r="B22" s="94"/>
      <c r="C22" s="94"/>
      <c r="D22" s="159"/>
      <c r="E22" s="70"/>
      <c r="F22" s="71"/>
      <c r="G22" s="71"/>
      <c r="H22" s="71"/>
      <c r="I22" s="71"/>
      <c r="J22" s="72"/>
    </row>
    <row r="23" spans="1:21" x14ac:dyDescent="0.25">
      <c r="A23" s="93" t="s">
        <v>173</v>
      </c>
      <c r="B23" s="94"/>
      <c r="C23" s="94"/>
      <c r="D23" s="94"/>
      <c r="E23" s="73"/>
      <c r="F23" s="73"/>
      <c r="G23" s="73"/>
      <c r="H23" s="73"/>
      <c r="I23" s="73"/>
      <c r="J23" s="73"/>
    </row>
    <row r="24" spans="1:21" x14ac:dyDescent="0.25">
      <c r="A24" s="93" t="s">
        <v>14</v>
      </c>
      <c r="B24" s="94"/>
      <c r="C24" s="94"/>
      <c r="D24" s="94"/>
      <c r="E24" s="73"/>
      <c r="F24" s="73"/>
      <c r="G24" s="73"/>
      <c r="H24" s="73"/>
      <c r="I24" s="73"/>
      <c r="J24" s="73"/>
    </row>
    <row r="25" spans="1:21" x14ac:dyDescent="0.25">
      <c r="A25" s="156" t="s">
        <v>174</v>
      </c>
      <c r="B25" s="157"/>
      <c r="C25" s="157"/>
      <c r="D25" s="157"/>
      <c r="E25" s="74"/>
      <c r="F25" s="74"/>
      <c r="G25" s="74"/>
      <c r="H25" s="74"/>
      <c r="I25" s="74"/>
      <c r="J25" s="74"/>
    </row>
    <row r="26" spans="1:21" x14ac:dyDescent="0.25">
      <c r="A26" s="156" t="s">
        <v>174</v>
      </c>
      <c r="B26" s="157"/>
      <c r="C26" s="157"/>
      <c r="D26" s="157"/>
      <c r="E26" s="74"/>
      <c r="F26" s="74"/>
      <c r="G26" s="74"/>
      <c r="H26" s="74"/>
      <c r="I26" s="74"/>
      <c r="J26" s="74"/>
    </row>
    <row r="27" spans="1:21" x14ac:dyDescent="0.25">
      <c r="A27" s="156" t="s">
        <v>174</v>
      </c>
      <c r="B27" s="157"/>
      <c r="C27" s="157"/>
      <c r="D27" s="157"/>
      <c r="E27" s="74"/>
      <c r="F27" s="74"/>
      <c r="G27" s="74"/>
      <c r="H27" s="74"/>
      <c r="I27" s="74"/>
      <c r="J27" s="74"/>
    </row>
    <row r="28" spans="1:21" x14ac:dyDescent="0.25">
      <c r="A28" s="156" t="s">
        <v>174</v>
      </c>
      <c r="B28" s="157"/>
      <c r="C28" s="157"/>
      <c r="D28" s="157"/>
      <c r="E28" s="74"/>
      <c r="F28" s="74"/>
      <c r="G28" s="74"/>
      <c r="H28" s="74"/>
      <c r="I28" s="74"/>
      <c r="J28" s="74"/>
    </row>
    <row r="29" spans="1:21" x14ac:dyDescent="0.25">
      <c r="A29" s="156" t="s">
        <v>174</v>
      </c>
      <c r="B29" s="157"/>
      <c r="C29" s="157"/>
      <c r="D29" s="157"/>
      <c r="E29" s="74"/>
      <c r="F29" s="74"/>
      <c r="G29" s="74"/>
      <c r="H29" s="74"/>
      <c r="I29" s="74"/>
      <c r="J29" s="74"/>
    </row>
    <row r="30" spans="1:21" x14ac:dyDescent="0.25">
      <c r="A30" s="156" t="s">
        <v>174</v>
      </c>
      <c r="B30" s="157"/>
      <c r="C30" s="157"/>
      <c r="D30" s="157"/>
      <c r="E30" s="74"/>
      <c r="F30" s="74"/>
      <c r="G30" s="74"/>
      <c r="H30" s="74"/>
      <c r="I30" s="74"/>
      <c r="J30" s="74"/>
    </row>
    <row r="31" spans="1:21" x14ac:dyDescent="0.25">
      <c r="A31" s="118" t="s">
        <v>175</v>
      </c>
      <c r="B31" s="119"/>
      <c r="C31" s="119"/>
      <c r="D31" s="119"/>
      <c r="E31" s="74"/>
      <c r="F31" s="74"/>
      <c r="G31" s="74"/>
      <c r="H31" s="74"/>
      <c r="I31" s="74"/>
      <c r="J31" s="74"/>
      <c r="K31" s="43"/>
    </row>
    <row r="32" spans="1:21" x14ac:dyDescent="0.25">
      <c r="A32" s="118" t="s">
        <v>175</v>
      </c>
      <c r="B32" s="119"/>
      <c r="C32" s="119"/>
      <c r="D32" s="119"/>
      <c r="E32" s="74"/>
      <c r="F32" s="74"/>
      <c r="G32" s="74"/>
      <c r="H32" s="74"/>
      <c r="I32" s="74"/>
      <c r="J32" s="74"/>
      <c r="K32" s="43"/>
    </row>
    <row r="33" spans="1:12" x14ac:dyDescent="0.25">
      <c r="A33" s="118" t="s">
        <v>175</v>
      </c>
      <c r="B33" s="119"/>
      <c r="C33" s="119"/>
      <c r="D33" s="119"/>
      <c r="E33" s="74"/>
      <c r="F33" s="74"/>
      <c r="G33" s="74"/>
      <c r="H33" s="74"/>
      <c r="I33" s="74"/>
      <c r="J33" s="74"/>
      <c r="K33" s="43"/>
    </row>
    <row r="34" spans="1:12" x14ac:dyDescent="0.25">
      <c r="A34" s="118" t="s">
        <v>175</v>
      </c>
      <c r="B34" s="119"/>
      <c r="C34" s="119"/>
      <c r="D34" s="119"/>
      <c r="E34" s="74"/>
      <c r="F34" s="74"/>
      <c r="G34" s="74"/>
      <c r="H34" s="74"/>
      <c r="I34" s="74"/>
      <c r="J34" s="74"/>
      <c r="K34" s="43"/>
    </row>
    <row r="35" spans="1:12" x14ac:dyDescent="0.25">
      <c r="A35" s="118" t="s">
        <v>175</v>
      </c>
      <c r="B35" s="119"/>
      <c r="C35" s="119"/>
      <c r="D35" s="119"/>
      <c r="E35" s="74"/>
      <c r="F35" s="74"/>
      <c r="G35" s="74"/>
      <c r="H35" s="74"/>
      <c r="I35" s="74"/>
      <c r="J35" s="74"/>
      <c r="K35" s="43"/>
    </row>
    <row r="36" spans="1:12" x14ac:dyDescent="0.25">
      <c r="A36" s="118" t="s">
        <v>175</v>
      </c>
      <c r="B36" s="119"/>
      <c r="C36" s="119"/>
      <c r="D36" s="162"/>
      <c r="E36" s="74"/>
      <c r="F36" s="74"/>
      <c r="G36" s="74"/>
      <c r="H36" s="74"/>
      <c r="I36" s="74"/>
      <c r="J36" s="74"/>
      <c r="K36" s="43"/>
    </row>
    <row r="37" spans="1:12" x14ac:dyDescent="0.25">
      <c r="A37" s="92" t="s">
        <v>176</v>
      </c>
      <c r="B37" s="92"/>
      <c r="C37" s="92"/>
      <c r="D37" s="92"/>
      <c r="E37" s="74"/>
      <c r="F37" s="74"/>
      <c r="G37" s="74"/>
      <c r="H37" s="74"/>
      <c r="I37" s="74"/>
      <c r="J37" s="74"/>
    </row>
    <row r="38" spans="1:12" x14ac:dyDescent="0.25">
      <c r="A38" s="92" t="s">
        <v>176</v>
      </c>
      <c r="B38" s="92"/>
      <c r="C38" s="92"/>
      <c r="D38" s="92"/>
      <c r="E38" s="62"/>
      <c r="F38" s="63"/>
      <c r="G38" s="63"/>
      <c r="H38" s="63"/>
      <c r="I38" s="63"/>
      <c r="J38" s="64"/>
    </row>
    <row r="39" spans="1:12" x14ac:dyDescent="0.25">
      <c r="A39" s="92" t="s">
        <v>176</v>
      </c>
      <c r="B39" s="92"/>
      <c r="C39" s="92"/>
      <c r="D39" s="92"/>
      <c r="E39" s="62"/>
      <c r="F39" s="63"/>
      <c r="G39" s="63"/>
      <c r="H39" s="63"/>
      <c r="I39" s="63"/>
      <c r="J39" s="64"/>
    </row>
    <row r="40" spans="1:12" x14ac:dyDescent="0.25">
      <c r="A40" s="92" t="s">
        <v>176</v>
      </c>
      <c r="B40" s="92"/>
      <c r="C40" s="92"/>
      <c r="D40" s="92"/>
      <c r="E40" s="62"/>
      <c r="F40" s="63"/>
      <c r="G40" s="63"/>
      <c r="H40" s="63"/>
      <c r="I40" s="63"/>
      <c r="J40" s="64"/>
    </row>
    <row r="41" spans="1:12" x14ac:dyDescent="0.25">
      <c r="A41" s="92" t="s">
        <v>176</v>
      </c>
      <c r="B41" s="92"/>
      <c r="C41" s="92"/>
      <c r="D41" s="92"/>
      <c r="E41" s="62"/>
      <c r="F41" s="63"/>
      <c r="G41" s="63"/>
      <c r="H41" s="63"/>
      <c r="I41" s="63"/>
      <c r="J41" s="64"/>
    </row>
    <row r="42" spans="1:12" x14ac:dyDescent="0.25">
      <c r="A42" s="92" t="s">
        <v>176</v>
      </c>
      <c r="B42" s="92"/>
      <c r="C42" s="92"/>
      <c r="D42" s="92"/>
      <c r="E42" s="62"/>
      <c r="F42" s="63"/>
      <c r="G42" s="63"/>
      <c r="H42" s="63"/>
      <c r="I42" s="63"/>
      <c r="J42" s="64"/>
    </row>
    <row r="43" spans="1:12" x14ac:dyDescent="0.25">
      <c r="A43" s="46"/>
      <c r="B43" s="47"/>
      <c r="C43" s="47"/>
      <c r="D43" s="48"/>
      <c r="E43" s="48"/>
      <c r="F43" s="48"/>
      <c r="G43" s="48"/>
      <c r="H43" s="53"/>
      <c r="I43" s="53"/>
      <c r="J43" s="53"/>
    </row>
    <row r="44" spans="1:12" x14ac:dyDescent="0.25">
      <c r="A44" s="120" t="s">
        <v>179</v>
      </c>
      <c r="B44" s="120"/>
      <c r="C44" s="120"/>
      <c r="D44" s="120"/>
      <c r="E44" s="102" t="s">
        <v>60</v>
      </c>
      <c r="F44" s="102"/>
      <c r="G44" s="102"/>
      <c r="H44" s="102" t="s">
        <v>61</v>
      </c>
      <c r="I44" s="102"/>
      <c r="J44" s="102"/>
    </row>
    <row r="45" spans="1:12" x14ac:dyDescent="0.25">
      <c r="A45" s="130" t="s">
        <v>139</v>
      </c>
      <c r="B45" s="130"/>
      <c r="C45" s="130"/>
      <c r="D45" s="130"/>
      <c r="E45" s="131"/>
      <c r="F45" s="131"/>
      <c r="G45" s="131"/>
      <c r="H45" s="131"/>
      <c r="I45" s="131"/>
      <c r="J45" s="131"/>
    </row>
    <row r="46" spans="1:12" x14ac:dyDescent="0.25">
      <c r="A46" s="90" t="s">
        <v>211</v>
      </c>
      <c r="B46" s="90"/>
      <c r="C46" s="90"/>
      <c r="D46" s="90"/>
      <c r="E46" s="113"/>
      <c r="F46" s="113"/>
      <c r="G46" s="113"/>
      <c r="H46" s="113"/>
      <c r="I46" s="113"/>
      <c r="J46" s="113"/>
      <c r="L46" t="s">
        <v>218</v>
      </c>
    </row>
    <row r="47" spans="1:12" x14ac:dyDescent="0.25">
      <c r="A47" s="92" t="s">
        <v>233</v>
      </c>
      <c r="B47" s="92"/>
      <c r="C47" s="92"/>
      <c r="D47" s="92"/>
      <c r="E47" s="113" t="s">
        <v>235</v>
      </c>
      <c r="F47" s="113"/>
      <c r="G47" s="113"/>
      <c r="H47" s="113" t="s">
        <v>235</v>
      </c>
      <c r="I47" s="113"/>
      <c r="J47" s="113"/>
      <c r="L47" t="s">
        <v>218</v>
      </c>
    </row>
    <row r="48" spans="1:12" x14ac:dyDescent="0.25">
      <c r="A48" s="92" t="s">
        <v>220</v>
      </c>
      <c r="B48" s="92"/>
      <c r="C48" s="92"/>
      <c r="D48" s="92"/>
      <c r="E48" s="113"/>
      <c r="F48" s="113"/>
      <c r="G48" s="113"/>
      <c r="H48" s="113"/>
      <c r="I48" s="113"/>
      <c r="J48" s="113"/>
      <c r="L48" t="s">
        <v>218</v>
      </c>
    </row>
    <row r="49" spans="1:12" x14ac:dyDescent="0.25">
      <c r="A49" s="92" t="s">
        <v>212</v>
      </c>
      <c r="B49" s="92"/>
      <c r="C49" s="92"/>
      <c r="D49" s="92"/>
      <c r="E49" s="113"/>
      <c r="F49" s="113"/>
      <c r="G49" s="113"/>
      <c r="H49" s="113"/>
      <c r="I49" s="113"/>
      <c r="J49" s="113"/>
      <c r="L49" t="s">
        <v>218</v>
      </c>
    </row>
    <row r="50" spans="1:12" x14ac:dyDescent="0.25">
      <c r="A50" s="92" t="s">
        <v>213</v>
      </c>
      <c r="B50" s="92"/>
      <c r="C50" s="92"/>
      <c r="D50" s="92"/>
      <c r="E50" s="113"/>
      <c r="F50" s="113"/>
      <c r="G50" s="113"/>
      <c r="H50" s="113"/>
      <c r="I50" s="113"/>
      <c r="J50" s="113"/>
      <c r="L50" t="s">
        <v>218</v>
      </c>
    </row>
    <row r="51" spans="1:12" x14ac:dyDescent="0.25">
      <c r="A51" s="92" t="s">
        <v>214</v>
      </c>
      <c r="B51" s="92"/>
      <c r="C51" s="92"/>
      <c r="D51" s="92"/>
      <c r="E51" s="113"/>
      <c r="F51" s="113"/>
      <c r="G51" s="113"/>
      <c r="H51" s="113"/>
      <c r="I51" s="113"/>
      <c r="J51" s="113"/>
      <c r="L51" t="s">
        <v>218</v>
      </c>
    </row>
    <row r="52" spans="1:12" x14ac:dyDescent="0.25">
      <c r="A52" s="92" t="s">
        <v>215</v>
      </c>
      <c r="B52" s="92"/>
      <c r="C52" s="92"/>
      <c r="D52" s="92"/>
      <c r="E52" s="113"/>
      <c r="F52" s="113"/>
      <c r="G52" s="113"/>
      <c r="H52" s="113"/>
      <c r="I52" s="113"/>
      <c r="J52" s="113"/>
      <c r="L52" t="s">
        <v>218</v>
      </c>
    </row>
    <row r="53" spans="1:12" x14ac:dyDescent="0.25">
      <c r="A53" s="92" t="s">
        <v>216</v>
      </c>
      <c r="B53" s="92"/>
      <c r="C53" s="92"/>
      <c r="D53" s="92"/>
      <c r="E53" s="113"/>
      <c r="F53" s="113"/>
      <c r="G53" s="113"/>
      <c r="H53" s="113"/>
      <c r="I53" s="113"/>
      <c r="J53" s="113"/>
      <c r="L53" t="s">
        <v>218</v>
      </c>
    </row>
    <row r="54" spans="1:12" x14ac:dyDescent="0.25">
      <c r="A54" s="92" t="s">
        <v>234</v>
      </c>
      <c r="B54" s="92"/>
      <c r="C54" s="92"/>
      <c r="D54" s="92"/>
      <c r="E54" s="113"/>
      <c r="F54" s="113"/>
      <c r="G54" s="113"/>
      <c r="H54" s="113"/>
      <c r="I54" s="113"/>
      <c r="J54" s="113"/>
      <c r="L54" t="s">
        <v>219</v>
      </c>
    </row>
    <row r="55" spans="1:12" x14ac:dyDescent="0.25">
      <c r="A55" s="46"/>
      <c r="B55" s="47"/>
      <c r="C55" s="47"/>
      <c r="D55" s="48"/>
      <c r="E55" s="48"/>
      <c r="F55" s="48"/>
      <c r="G55" s="48"/>
      <c r="H55" s="48"/>
      <c r="I55" s="48"/>
      <c r="J55" s="48"/>
    </row>
    <row r="56" spans="1:12" x14ac:dyDescent="0.25">
      <c r="A56" s="106" t="s">
        <v>23</v>
      </c>
      <c r="B56" s="107"/>
      <c r="C56" s="107"/>
      <c r="D56" s="107"/>
      <c r="E56" s="108"/>
      <c r="F56" s="108"/>
      <c r="G56" s="108"/>
      <c r="H56" s="108"/>
      <c r="I56" s="108"/>
      <c r="J56" s="108"/>
    </row>
    <row r="57" spans="1:12" x14ac:dyDescent="0.25">
      <c r="A57" s="93" t="s">
        <v>128</v>
      </c>
      <c r="B57" s="94"/>
      <c r="C57" s="94"/>
      <c r="D57" s="94"/>
      <c r="E57" s="95"/>
      <c r="F57" s="95"/>
      <c r="G57" s="95"/>
      <c r="H57" s="95"/>
      <c r="I57" s="95"/>
      <c r="J57" s="95"/>
    </row>
    <row r="58" spans="1:12" x14ac:dyDescent="0.25">
      <c r="A58" s="109" t="s">
        <v>177</v>
      </c>
      <c r="B58" s="110"/>
      <c r="C58" s="110"/>
      <c r="D58" s="111"/>
      <c r="E58" s="112"/>
      <c r="F58" s="112"/>
      <c r="G58" s="112"/>
      <c r="H58" s="112"/>
      <c r="I58" s="112"/>
      <c r="J58" s="112"/>
    </row>
    <row r="59" spans="1:12" x14ac:dyDescent="0.25">
      <c r="A59" s="93" t="str">
        <f>"#Hours Hiwi support (Lab Assistance" &amp; IF(Rates!B10="Intern", "| Recruitment", "") &amp;  ")"</f>
        <v>#Hours Hiwi support (Lab Assistance)</v>
      </c>
      <c r="B59" s="94"/>
      <c r="C59" s="94"/>
      <c r="D59" s="94"/>
      <c r="E59" s="95"/>
      <c r="F59" s="95"/>
      <c r="G59" s="95"/>
      <c r="H59" s="95"/>
      <c r="I59" s="95"/>
      <c r="J59" s="95"/>
    </row>
    <row r="60" spans="1:12" x14ac:dyDescent="0.25">
      <c r="A60" s="103" t="s">
        <v>217</v>
      </c>
      <c r="B60" s="104"/>
      <c r="C60" s="104"/>
      <c r="D60" s="104"/>
      <c r="E60" s="105"/>
      <c r="F60" s="105"/>
      <c r="G60" s="105"/>
      <c r="H60" s="105"/>
      <c r="I60" s="105"/>
      <c r="J60" s="105"/>
    </row>
    <row r="61" spans="1:12" x14ac:dyDescent="0.25">
      <c r="A61" s="46"/>
      <c r="B61" s="47"/>
      <c r="C61" s="47"/>
      <c r="D61" s="48"/>
      <c r="E61" s="48"/>
      <c r="F61" s="48"/>
      <c r="G61" s="48"/>
      <c r="H61" s="53"/>
      <c r="I61" s="53"/>
      <c r="J61" s="53"/>
    </row>
    <row r="62" spans="1:12" x14ac:dyDescent="0.25">
      <c r="A62" s="96" t="s">
        <v>123</v>
      </c>
      <c r="B62" s="97"/>
      <c r="C62" s="97"/>
      <c r="D62" s="98"/>
      <c r="E62" s="99" t="s">
        <v>60</v>
      </c>
      <c r="F62" s="100"/>
      <c r="G62" s="101"/>
      <c r="H62" s="102" t="s">
        <v>61</v>
      </c>
      <c r="I62" s="102"/>
      <c r="J62" s="102"/>
    </row>
    <row r="63" spans="1:12" x14ac:dyDescent="0.25">
      <c r="A63" s="90" t="s">
        <v>178</v>
      </c>
      <c r="B63" s="90"/>
      <c r="C63" s="90"/>
      <c r="D63" s="90"/>
      <c r="E63" s="91">
        <f>E21*$E$22</f>
        <v>0</v>
      </c>
      <c r="F63" s="91"/>
      <c r="G63" s="91"/>
      <c r="H63" s="91">
        <f>H21*$E$22</f>
        <v>0</v>
      </c>
      <c r="I63" s="91"/>
      <c r="J63" s="91"/>
    </row>
    <row r="64" spans="1:12" x14ac:dyDescent="0.25">
      <c r="A64" s="92" t="str">
        <f>"Hiwi support (CHF "&amp;IF(E58=Options!$D$5,2*StudentSupport, StudentSupport)&amp;"/h" &amp; IF(rfXOR(E58=Options!$D$5,H58=Options!$D$5), " | CHF " &amp; IF(H58=Options!$D$5,2*StudentSupport, StudentSupport)&amp; "/h", "") &amp; ")"</f>
        <v>Hiwi support (CHF 30/h)</v>
      </c>
      <c r="B64" s="92"/>
      <c r="C64" s="92"/>
      <c r="D64" s="92"/>
      <c r="E64" s="91">
        <f>IF(E58=Options!$D$5,E59*2*StudentSupport, E59*StudentSupport)</f>
        <v>0</v>
      </c>
      <c r="F64" s="91"/>
      <c r="G64" s="91"/>
      <c r="H64" s="91">
        <f>IF(H58=Options!$D$5,H59*2*StudentSupport, H59*StudentSupport)</f>
        <v>0</v>
      </c>
      <c r="I64" s="91"/>
      <c r="J64" s="91"/>
    </row>
    <row r="65" spans="1:10" x14ac:dyDescent="0.25">
      <c r="A65" s="92" t="str">
        <f>"fMRI scanner rate (CHF "&amp;  IF(Rates!$B$10="Extern", FmriExternal, IF(AND(Rates!$B$10="UZH", E47="Yes"), 0, FmriInternal))  &amp; IF(NOT(E47=H47)," | CHF " &amp; IF(Rates!$B$10="Extern", FmriExternal, IF(AND(Rates!$B$10="UZH", H47="Yes"), 0, FmriInternal)),"") &amp; ")"</f>
        <v>fMRI scanner rate (CHF 350)</v>
      </c>
      <c r="B65" s="92"/>
      <c r="C65" s="92"/>
      <c r="D65" s="92"/>
      <c r="E65" s="91">
        <f>E46*IF(Rates!$B$10="Extern", FmriExternal, IF(Rates!$B$10="Extern", FmriExternal, IF(AND(Rates!$B$10="UZH", E47="Yes"), 0, FmriInternal)))</f>
        <v>0</v>
      </c>
      <c r="F65" s="91"/>
      <c r="G65" s="91"/>
      <c r="H65" s="91">
        <f>H46*IF(Rates!$B$10="Intern",FmriInternal, IF(Rates!$B$10="Extern", FmriExternal, IF(AND(Rates!$B$10="UZH", H47="Yes"), 0, FmriInternal)))</f>
        <v>0</v>
      </c>
      <c r="I65" s="91"/>
      <c r="J65" s="91"/>
    </row>
    <row r="66" spans="1:10" x14ac:dyDescent="0.25">
      <c r="A66" s="90" t="str">
        <f>"Behavioral lab SNS"&amp; IF(Rates!$B$10="Extern", " (CHF " &amp; BehavioralLabExternal &amp; ")", "")</f>
        <v>Behavioral lab SNS (CHF 100)</v>
      </c>
      <c r="B66" s="90"/>
      <c r="C66" s="90"/>
      <c r="D66" s="90"/>
      <c r="E66" s="91">
        <f>E48* IF(Rates!$B$10="Extern",BehavioralLabExternal, BehavioralLabInternal)</f>
        <v>0</v>
      </c>
      <c r="F66" s="91"/>
      <c r="G66" s="91"/>
      <c r="H66" s="91">
        <f>H48* IF(Rates!$B$10="Extern",BehavioralLabExternal, BehavioralLabInternal)</f>
        <v>0</v>
      </c>
      <c r="I66" s="91"/>
      <c r="J66" s="91"/>
    </row>
    <row r="67" spans="1:10" x14ac:dyDescent="0.25">
      <c r="A67" s="90" t="str">
        <f>"Behavioral lab ECON"&amp; IF(Rates!$B$10="Extern", " (CHF " &amp; BehavioralLabExternal &amp; ")", "")</f>
        <v>Behavioral lab ECON (CHF 100)</v>
      </c>
      <c r="B67" s="90"/>
      <c r="C67" s="90"/>
      <c r="D67" s="90"/>
      <c r="E67" s="91">
        <f>E54* IF(Rates!$B$10="Extern",BehavioralLabExternal, BehavioralLabInternal)</f>
        <v>0</v>
      </c>
      <c r="F67" s="91"/>
      <c r="G67" s="91"/>
      <c r="H67" s="91">
        <f>H54* IF(Rates!$B$10="Extern",BehavioralLabExternal, BehavioralLabInternal)</f>
        <v>0</v>
      </c>
      <c r="I67" s="91"/>
      <c r="J67" s="91"/>
    </row>
    <row r="68" spans="1:10" x14ac:dyDescent="0.25">
      <c r="A68" s="92" t="str">
        <f>"Recruitment costs" &amp; IF(Rates!$B$10="Intern","",  " (CHF " &amp; SubjectCost &amp; "/subject)")</f>
        <v>Recruitment costs (CHF 10/subject)</v>
      </c>
      <c r="B68" s="92"/>
      <c r="C68" s="92"/>
      <c r="D68" s="92"/>
      <c r="E68" s="91">
        <f>IF($E$24="Yes", E21* IF(Rates!$B$10="Intern",0, SubjectCost), 0)</f>
        <v>0</v>
      </c>
      <c r="F68" s="91"/>
      <c r="G68" s="91"/>
      <c r="H68" s="91">
        <f>IF($E$24="Yes", H21* IF(Rates!$B$10="Intern",0, SubjectCost), 0)</f>
        <v>0</v>
      </c>
      <c r="I68" s="91"/>
      <c r="J68" s="91"/>
    </row>
    <row r="69" spans="1:10" x14ac:dyDescent="0.25">
      <c r="A69" s="92" t="s">
        <v>217</v>
      </c>
      <c r="B69" s="92"/>
      <c r="C69" s="92"/>
      <c r="D69" s="92"/>
      <c r="E69" s="121">
        <f>E60</f>
        <v>0</v>
      </c>
      <c r="F69" s="122"/>
      <c r="G69" s="123"/>
      <c r="H69" s="124">
        <f>H60</f>
        <v>0</v>
      </c>
      <c r="I69" s="124"/>
      <c r="J69" s="124"/>
    </row>
    <row r="70" spans="1:10" x14ac:dyDescent="0.25">
      <c r="A70" s="120" t="s">
        <v>111</v>
      </c>
      <c r="B70" s="120"/>
      <c r="C70" s="120"/>
      <c r="D70" s="120"/>
      <c r="E70" s="125">
        <f>SUM(E63:G69)</f>
        <v>0</v>
      </c>
      <c r="F70" s="125"/>
      <c r="G70" s="125"/>
      <c r="H70" s="126">
        <f>SUM(H63:J69)</f>
        <v>0</v>
      </c>
      <c r="I70" s="126"/>
      <c r="J70" s="126"/>
    </row>
    <row r="71" spans="1:10" x14ac:dyDescent="0.25">
      <c r="A71" s="127"/>
      <c r="B71" s="128"/>
      <c r="C71" s="128"/>
      <c r="D71" s="129"/>
      <c r="E71" s="129"/>
      <c r="F71" s="129"/>
      <c r="G71" s="129"/>
      <c r="H71" s="53"/>
      <c r="I71" s="53"/>
      <c r="J71" s="53"/>
    </row>
    <row r="72" spans="1:10" x14ac:dyDescent="0.25">
      <c r="A72" s="120" t="s">
        <v>59</v>
      </c>
      <c r="B72" s="120"/>
      <c r="C72" s="120"/>
      <c r="D72" s="120"/>
      <c r="E72" s="120"/>
      <c r="F72" s="120"/>
      <c r="G72" s="120"/>
      <c r="H72" s="120"/>
      <c r="I72" s="120"/>
      <c r="J72" s="120"/>
    </row>
    <row r="73" spans="1:10" x14ac:dyDescent="0.25">
      <c r="A73" s="163" t="s">
        <v>116</v>
      </c>
      <c r="B73" s="163"/>
      <c r="C73" s="163"/>
      <c r="D73" s="163"/>
      <c r="E73" s="164"/>
      <c r="F73" s="164"/>
      <c r="G73" s="164"/>
      <c r="H73" s="164"/>
      <c r="I73" s="164"/>
      <c r="J73" s="164"/>
    </row>
    <row r="74" spans="1:10" x14ac:dyDescent="0.25">
      <c r="A74" s="163"/>
      <c r="B74" s="163"/>
      <c r="C74" s="163"/>
      <c r="D74" s="163"/>
      <c r="E74" s="164"/>
      <c r="F74" s="164"/>
      <c r="G74" s="164"/>
      <c r="H74" s="164"/>
      <c r="I74" s="164"/>
      <c r="J74" s="164"/>
    </row>
    <row r="75" spans="1:10" x14ac:dyDescent="0.25">
      <c r="A75" s="163" t="s">
        <v>115</v>
      </c>
      <c r="B75" s="163"/>
      <c r="C75" s="163"/>
      <c r="D75" s="163"/>
      <c r="E75" s="164"/>
      <c r="F75" s="164"/>
      <c r="G75" s="164"/>
      <c r="H75" s="164"/>
      <c r="I75" s="164"/>
      <c r="J75" s="164"/>
    </row>
    <row r="76" spans="1:10" x14ac:dyDescent="0.25">
      <c r="A76" s="163"/>
      <c r="B76" s="163"/>
      <c r="C76" s="163"/>
      <c r="D76" s="163"/>
      <c r="E76" s="164"/>
      <c r="F76" s="164"/>
      <c r="G76" s="164"/>
      <c r="H76" s="164"/>
      <c r="I76" s="164"/>
      <c r="J76" s="164"/>
    </row>
    <row r="77" spans="1:10" x14ac:dyDescent="0.25">
      <c r="A77" s="163" t="s">
        <v>114</v>
      </c>
      <c r="B77" s="163"/>
      <c r="C77" s="163"/>
      <c r="D77" s="163"/>
      <c r="E77" s="164"/>
      <c r="F77" s="164"/>
      <c r="G77" s="164"/>
      <c r="H77" s="164"/>
      <c r="I77" s="164"/>
      <c r="J77" s="164"/>
    </row>
    <row r="78" spans="1:10" x14ac:dyDescent="0.25">
      <c r="A78" s="163"/>
      <c r="B78" s="163"/>
      <c r="C78" s="163"/>
      <c r="D78" s="163"/>
      <c r="E78" s="164"/>
      <c r="F78" s="164"/>
      <c r="G78" s="164"/>
      <c r="H78" s="164"/>
      <c r="I78" s="164"/>
      <c r="J78" s="164"/>
    </row>
    <row r="79" spans="1:10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</row>
    <row r="80" spans="1:10" x14ac:dyDescent="0.25">
      <c r="A80" s="66" t="s">
        <v>180</v>
      </c>
      <c r="B80" s="66"/>
      <c r="C80" s="66"/>
      <c r="D80" s="66"/>
      <c r="E80" s="67"/>
      <c r="F80" s="67"/>
      <c r="G80" s="67"/>
      <c r="H80" s="67"/>
      <c r="I80" s="67"/>
      <c r="J80" s="67"/>
    </row>
    <row r="81" spans="1:10" x14ac:dyDescent="0.25">
      <c r="A81" s="66"/>
      <c r="B81" s="66"/>
      <c r="C81" s="66"/>
      <c r="D81" s="66"/>
      <c r="E81" s="67"/>
      <c r="F81" s="67"/>
      <c r="G81" s="67"/>
      <c r="H81" s="67"/>
      <c r="I81" s="67"/>
      <c r="J81" s="67"/>
    </row>
    <row r="82" spans="1:10" x14ac:dyDescent="0.25">
      <c r="A82" s="66" t="s">
        <v>15</v>
      </c>
      <c r="B82" s="66"/>
      <c r="C82" s="66"/>
      <c r="D82" s="66"/>
      <c r="E82" s="67"/>
      <c r="F82" s="67"/>
      <c r="G82" s="67"/>
      <c r="H82" s="67"/>
      <c r="I82" s="67"/>
      <c r="J82" s="67"/>
    </row>
    <row r="83" spans="1:10" x14ac:dyDescent="0.25">
      <c r="A83" s="66"/>
      <c r="B83" s="66"/>
      <c r="C83" s="66"/>
      <c r="D83" s="66"/>
      <c r="E83" s="67"/>
      <c r="F83" s="67"/>
      <c r="G83" s="67"/>
      <c r="H83" s="67"/>
      <c r="I83" s="67"/>
      <c r="J83" s="67"/>
    </row>
  </sheetData>
  <sheetProtection algorithmName="SHA-512" hashValue="p7c9uEqNVaTyFldlFM25Vl1gJCHsZJyw0ad52PAkxPtdfZnwra/405YSvVrGdpO89GQeB4/WWcX7F5/acN0ODQ==" saltValue="+gkZ7xHD8FHSgdbfZ6EsXQ==" spinCount="100000" sheet="1" objects="1" scenarios="1" selectLockedCells="1"/>
  <dataConsolidate/>
  <mergeCells count="170">
    <mergeCell ref="H68:J68"/>
    <mergeCell ref="H69:J69"/>
    <mergeCell ref="H70:J70"/>
    <mergeCell ref="A72:J72"/>
    <mergeCell ref="H62:J62"/>
    <mergeCell ref="H63:J63"/>
    <mergeCell ref="H64:J64"/>
    <mergeCell ref="H65:J65"/>
    <mergeCell ref="H66:J66"/>
    <mergeCell ref="H67:J67"/>
    <mergeCell ref="E63:G63"/>
    <mergeCell ref="E67:G67"/>
    <mergeCell ref="E68:G68"/>
    <mergeCell ref="E69:G69"/>
    <mergeCell ref="E70:G70"/>
    <mergeCell ref="A66:D66"/>
    <mergeCell ref="A67:D67"/>
    <mergeCell ref="A68:D68"/>
    <mergeCell ref="A69:D69"/>
    <mergeCell ref="A70:D70"/>
    <mergeCell ref="D71:E71"/>
    <mergeCell ref="F71:G71"/>
    <mergeCell ref="A64:D64"/>
    <mergeCell ref="A65:D65"/>
    <mergeCell ref="E82:J83"/>
    <mergeCell ref="A73:D74"/>
    <mergeCell ref="A75:D76"/>
    <mergeCell ref="E75:J76"/>
    <mergeCell ref="E73:J74"/>
    <mergeCell ref="A77:D78"/>
    <mergeCell ref="E77:J78"/>
    <mergeCell ref="A80:D81"/>
    <mergeCell ref="E80:J81"/>
    <mergeCell ref="A82:D83"/>
    <mergeCell ref="H59:J59"/>
    <mergeCell ref="H60:J60"/>
    <mergeCell ref="E44:G44"/>
    <mergeCell ref="E45:G45"/>
    <mergeCell ref="E46:G46"/>
    <mergeCell ref="E48:G48"/>
    <mergeCell ref="E49:G49"/>
    <mergeCell ref="E50:G50"/>
    <mergeCell ref="H52:J52"/>
    <mergeCell ref="H53:J53"/>
    <mergeCell ref="H56:J56"/>
    <mergeCell ref="H57:J57"/>
    <mergeCell ref="H58:J58"/>
    <mergeCell ref="H44:J44"/>
    <mergeCell ref="H45:J45"/>
    <mergeCell ref="H46:J46"/>
    <mergeCell ref="H48:J48"/>
    <mergeCell ref="H49:J49"/>
    <mergeCell ref="H50:J50"/>
    <mergeCell ref="H51:J51"/>
    <mergeCell ref="E56:G56"/>
    <mergeCell ref="E57:G57"/>
    <mergeCell ref="E58:G58"/>
    <mergeCell ref="E47:G47"/>
    <mergeCell ref="A14:D14"/>
    <mergeCell ref="E14:J14"/>
    <mergeCell ref="A13:D13"/>
    <mergeCell ref="E13:J13"/>
    <mergeCell ref="E22:J22"/>
    <mergeCell ref="E23:J23"/>
    <mergeCell ref="A11:D11"/>
    <mergeCell ref="A17:D17"/>
    <mergeCell ref="A18:D18"/>
    <mergeCell ref="E11:J11"/>
    <mergeCell ref="E17:J17"/>
    <mergeCell ref="E18:J18"/>
    <mergeCell ref="H20:J20"/>
    <mergeCell ref="H21:J21"/>
    <mergeCell ref="A12:D12"/>
    <mergeCell ref="E12:J12"/>
    <mergeCell ref="A47:D47"/>
    <mergeCell ref="H47:J47"/>
    <mergeCell ref="A16:D16"/>
    <mergeCell ref="E16:J16"/>
    <mergeCell ref="A15:D15"/>
    <mergeCell ref="E15:J15"/>
    <mergeCell ref="E31:J31"/>
    <mergeCell ref="A29:D29"/>
    <mergeCell ref="A28:D28"/>
    <mergeCell ref="A27:D27"/>
    <mergeCell ref="E24:J24"/>
    <mergeCell ref="E25:J25"/>
    <mergeCell ref="E26:J26"/>
    <mergeCell ref="E27:J27"/>
    <mergeCell ref="E28:J28"/>
    <mergeCell ref="E29:J29"/>
    <mergeCell ref="E30:J30"/>
    <mergeCell ref="A26:D26"/>
    <mergeCell ref="A25:D25"/>
    <mergeCell ref="A31:D31"/>
    <mergeCell ref="A24:D24"/>
    <mergeCell ref="A30:D30"/>
    <mergeCell ref="E21:G21"/>
    <mergeCell ref="E20:G20"/>
    <mergeCell ref="E54:G54"/>
    <mergeCell ref="E59:G59"/>
    <mergeCell ref="E32:J32"/>
    <mergeCell ref="E33:J33"/>
    <mergeCell ref="E34:J34"/>
    <mergeCell ref="A42:D42"/>
    <mergeCell ref="A41:D41"/>
    <mergeCell ref="A40:D40"/>
    <mergeCell ref="A50:D50"/>
    <mergeCell ref="A51:D51"/>
    <mergeCell ref="A49:D49"/>
    <mergeCell ref="A48:D48"/>
    <mergeCell ref="E35:J35"/>
    <mergeCell ref="E42:J42"/>
    <mergeCell ref="A39:D39"/>
    <mergeCell ref="A38:D38"/>
    <mergeCell ref="A37:D37"/>
    <mergeCell ref="E36:J36"/>
    <mergeCell ref="E37:J37"/>
    <mergeCell ref="A35:D35"/>
    <mergeCell ref="A34:D34"/>
    <mergeCell ref="A33:D33"/>
    <mergeCell ref="A32:D32"/>
    <mergeCell ref="A46:D46"/>
    <mergeCell ref="A7:G7"/>
    <mergeCell ref="A2:B2"/>
    <mergeCell ref="A4:C4"/>
    <mergeCell ref="A5:B5"/>
    <mergeCell ref="C5:E5"/>
    <mergeCell ref="A6:B6"/>
    <mergeCell ref="A45:D45"/>
    <mergeCell ref="A44:D44"/>
    <mergeCell ref="A36:D36"/>
    <mergeCell ref="C2:J2"/>
    <mergeCell ref="D4:J4"/>
    <mergeCell ref="H5:J5"/>
    <mergeCell ref="C6:J6"/>
    <mergeCell ref="F5:G5"/>
    <mergeCell ref="E8:J8"/>
    <mergeCell ref="E9:J9"/>
    <mergeCell ref="E10:J10"/>
    <mergeCell ref="A8:D8"/>
    <mergeCell ref="A9:D9"/>
    <mergeCell ref="A10:D10"/>
    <mergeCell ref="A20:D20"/>
    <mergeCell ref="A21:D21"/>
    <mergeCell ref="A22:D22"/>
    <mergeCell ref="A23:D23"/>
    <mergeCell ref="E38:J38"/>
    <mergeCell ref="E39:J39"/>
    <mergeCell ref="E40:J40"/>
    <mergeCell ref="E41:J41"/>
    <mergeCell ref="A71:C71"/>
    <mergeCell ref="E64:G64"/>
    <mergeCell ref="E65:G65"/>
    <mergeCell ref="E66:G66"/>
    <mergeCell ref="H54:J54"/>
    <mergeCell ref="E51:G51"/>
    <mergeCell ref="A62:D62"/>
    <mergeCell ref="A63:D63"/>
    <mergeCell ref="E62:G62"/>
    <mergeCell ref="E52:G52"/>
    <mergeCell ref="E53:G53"/>
    <mergeCell ref="A52:D52"/>
    <mergeCell ref="A53:D53"/>
    <mergeCell ref="A56:D56"/>
    <mergeCell ref="A57:D57"/>
    <mergeCell ref="A58:D58"/>
    <mergeCell ref="A59:D59"/>
    <mergeCell ref="A60:D60"/>
    <mergeCell ref="E60:G60"/>
    <mergeCell ref="A54:D54"/>
  </mergeCells>
  <dataValidations count="15">
    <dataValidation operator="greaterThan" allowBlank="1" showInputMessage="1" showErrorMessage="1" errorTitle="what??" error="The value need to be a price and should be greater or equal zero" sqref="H65"/>
    <dataValidation type="whole" operator="greaterThan" allowBlank="1" showInputMessage="1" showErrorMessage="1" errorTitle="how many??" error="The value need to be greater than zero" sqref="E21:G21">
      <formula1>0</formula1>
    </dataValidation>
    <dataValidation type="list" allowBlank="1" showInputMessage="1" showErrorMessage="1" sqref="E11:J17">
      <formula1>MainClasses</formula1>
    </dataValidation>
    <dataValidation type="list" allowBlank="1" showInputMessage="1" showErrorMessage="1" sqref="E9:J9">
      <formula1>"Yes,No"</formula1>
    </dataValidation>
    <dataValidation type="list" errorStyle="warning" operator="greaterThan" allowBlank="1" showInputMessage="1" showErrorMessage="1" errorTitle="wrong format?" error="Decimal time is needet:_x000a_1 hour 15min is 1.25 hours_x000a_1 hour 30min is 1.5 hours" sqref="E57:J57">
      <formula1>ItSupportType</formula1>
    </dataValidation>
    <dataValidation type="list" allowBlank="1" showInputMessage="1" showErrorMessage="1" sqref="E58:J58">
      <formula1>ConductedBy</formula1>
    </dataValidation>
    <dataValidation type="list" allowBlank="1" showInputMessage="1" showErrorMessage="1" errorTitle="Value incorrect" error="Please select Yes or No" sqref="E23:G24">
      <formula1>"Yes,No"</formula1>
    </dataValidation>
    <dataValidation type="list" allowBlank="1" showInputMessage="1" showErrorMessage="1" sqref="E18:J18">
      <formula1>Language</formula1>
    </dataValidation>
    <dataValidation type="list" errorStyle="warning" allowBlank="1" showInputMessage="1" showErrorMessage="1" errorTitle="How many???" error="The value should be between 0 and 10'000 sessions!" sqref="E45:J45">
      <formula1>Lab</formula1>
    </dataValidation>
    <dataValidation type="whole" operator="greaterThanOrEqual" allowBlank="1" showInputMessage="1" showErrorMessage="1" errorTitle="how many??" error="The value need to be greater than zero" sqref="H21:J21">
      <formula1>0</formula1>
    </dataValidation>
    <dataValidation type="decimal" operator="greaterThanOrEqual" allowBlank="1" showInputMessage="1" showErrorMessage="1" sqref="E60:J60 E22:G22">
      <formula1>0</formula1>
    </dataValidation>
    <dataValidation type="list" allowBlank="1" showInputMessage="1" showErrorMessage="1" errorTitle="Value incorrect" error="Please select Yes or No" sqref="E25:G36">
      <formula1>FieldOfStudy</formula1>
    </dataValidation>
    <dataValidation type="list" allowBlank="1" showInputMessage="1" showErrorMessage="1" errorTitle="Value incorrect" error="Please select Yes or No" sqref="E37:G42">
      <formula1>MainClasses</formula1>
    </dataValidation>
    <dataValidation type="decimal" errorStyle="warning" operator="greaterThanOrEqual" allowBlank="1" showInputMessage="1" showErrorMessage="1" errorTitle="wrong format?" error="Decimal time is needet:_x000a_1 hour 15min is 1.25 hours_x000a_1 hour 30min is 1.5 hours" sqref="E59:J59 E46:J46 E48:J54">
      <formula1>0</formula1>
    </dataValidation>
    <dataValidation type="list" errorStyle="warning" operator="greaterThanOrEqual" allowBlank="1" showInputMessage="1" showErrorMessage="1" errorTitle="wrong format?" error="Decimal time is needet:_x000a_1 hour 15min is 1.25 hours_x000a_1 hour 30min is 1.5 hours" sqref="E47:J47">
      <formula1>"Yes,No"</formula1>
    </dataValidation>
  </dataValidations>
  <pageMargins left="0.25" right="0.25" top="0.75" bottom="0.75" header="0.3" footer="0.3"/>
  <pageSetup paperSize="9" scale="60" orientation="portrait" horizontalDpi="4294967295" verticalDpi="4294967295"/>
  <colBreaks count="1" manualBreakCount="1">
    <brk id="10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3" name="Button 1">
              <controlPr defaultSize="0" print="0" autoFill="0" autoPict="0" macro="[0]!Unprotect_All">
                <anchor moveWithCells="1" sizeWithCells="1">
                  <from>
                    <xdr:col>11</xdr:col>
                    <xdr:colOff>28575</xdr:colOff>
                    <xdr:row>1</xdr:row>
                    <xdr:rowOff>0</xdr:rowOff>
                  </from>
                  <to>
                    <xdr:col>13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4" name="Button 2">
              <controlPr defaultSize="0" print="0" autoFill="0" autoPict="0" macro="[0]!Protect_All">
                <anchor moveWithCells="1" sizeWithCells="1">
                  <from>
                    <xdr:col>11</xdr:col>
                    <xdr:colOff>0</xdr:colOff>
                    <xdr:row>4</xdr:row>
                    <xdr:rowOff>9525</xdr:rowOff>
                  </from>
                  <to>
                    <xdr:col>12</xdr:col>
                    <xdr:colOff>752475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5" name="Button 3">
              <controlPr defaultSize="0" print="0" autoFill="0" autoPict="0" macro="[0]!Protect_This">
                <anchor moveWithCells="1" siz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12</xdr:col>
                    <xdr:colOff>752475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82"/>
  <sheetViews>
    <sheetView view="pageBreakPreview" zoomScale="60" workbookViewId="0">
      <selection activeCell="F66" sqref="F66"/>
    </sheetView>
  </sheetViews>
  <sheetFormatPr baseColWidth="10" defaultColWidth="11.42578125" defaultRowHeight="15" x14ac:dyDescent="0.25"/>
  <cols>
    <col min="1" max="1" width="5.140625" customWidth="1"/>
    <col min="2" max="2" width="9.28515625" customWidth="1"/>
    <col min="3" max="3" width="7.28515625" customWidth="1"/>
    <col min="4" max="4" width="18.7109375" customWidth="1"/>
    <col min="5" max="5" width="6.42578125" customWidth="1"/>
    <col min="6" max="6" width="23.140625" customWidth="1"/>
    <col min="7" max="7" width="15.42578125" customWidth="1"/>
    <col min="8" max="8" width="15.140625" customWidth="1"/>
    <col min="9" max="9" width="51.85546875" customWidth="1"/>
  </cols>
  <sheetData>
    <row r="1" spans="2:9" ht="2.1" customHeight="1" x14ac:dyDescent="0.25">
      <c r="B1" s="41"/>
      <c r="C1" s="41"/>
      <c r="D1" s="41"/>
      <c r="E1" s="41"/>
      <c r="F1" s="41"/>
      <c r="G1" s="41"/>
      <c r="H1" s="41"/>
    </row>
    <row r="2" spans="2:9" s="8" customFormat="1" ht="18.75" customHeight="1" x14ac:dyDescent="0.25">
      <c r="B2" s="211" t="s">
        <v>18</v>
      </c>
      <c r="C2" s="212"/>
      <c r="D2" s="208" t="s">
        <v>158</v>
      </c>
      <c r="E2" s="209"/>
      <c r="F2" s="209"/>
      <c r="G2" s="209"/>
      <c r="H2" s="210"/>
      <c r="I2" s="15"/>
    </row>
    <row r="3" spans="2:9" ht="3.75" customHeight="1" x14ac:dyDescent="0.25">
      <c r="B3" s="12"/>
      <c r="C3" s="12"/>
      <c r="D3" s="12"/>
      <c r="E3" s="12"/>
      <c r="F3" s="12"/>
      <c r="G3" s="12"/>
      <c r="H3" s="12"/>
    </row>
    <row r="4" spans="2:9" x14ac:dyDescent="0.25">
      <c r="B4" s="273" t="s">
        <v>162</v>
      </c>
      <c r="C4" s="274"/>
      <c r="D4" s="275"/>
      <c r="E4" s="10"/>
      <c r="F4" s="10"/>
      <c r="G4" s="10"/>
      <c r="H4" s="11"/>
    </row>
    <row r="5" spans="2:9" ht="15" customHeight="1" x14ac:dyDescent="0.25">
      <c r="B5" s="229" t="s">
        <v>157</v>
      </c>
      <c r="C5" s="230"/>
      <c r="D5" s="231"/>
      <c r="E5" s="232"/>
      <c r="F5" s="233"/>
      <c r="G5" s="13" t="s">
        <v>156</v>
      </c>
      <c r="H5" s="14"/>
      <c r="I5" s="9"/>
    </row>
    <row r="6" spans="2:9" ht="15" customHeight="1" x14ac:dyDescent="0.25">
      <c r="B6" s="227" t="s">
        <v>155</v>
      </c>
      <c r="C6" s="228"/>
      <c r="D6" s="234"/>
      <c r="E6" s="235"/>
      <c r="F6" s="235"/>
      <c r="G6" s="235"/>
      <c r="H6" s="228"/>
      <c r="I6" s="16"/>
    </row>
    <row r="7" spans="2:9" ht="3.75" customHeight="1" x14ac:dyDescent="0.25">
      <c r="B7" s="213"/>
      <c r="C7" s="213"/>
      <c r="D7" s="214"/>
      <c r="E7" s="214"/>
      <c r="F7" s="214"/>
      <c r="G7" s="214"/>
      <c r="H7" s="214"/>
    </row>
    <row r="8" spans="2:9" ht="17.100000000000001" customHeight="1" x14ac:dyDescent="0.25">
      <c r="B8" s="238" t="s">
        <v>25</v>
      </c>
      <c r="C8" s="239"/>
      <c r="D8" s="240"/>
      <c r="E8" s="261"/>
      <c r="F8" s="262"/>
      <c r="G8" s="236"/>
      <c r="H8" s="237"/>
      <c r="I8" s="9"/>
    </row>
    <row r="9" spans="2:9" ht="17.100000000000001" customHeight="1" x14ac:dyDescent="0.25">
      <c r="B9" s="238" t="s">
        <v>154</v>
      </c>
      <c r="C9" s="239"/>
      <c r="D9" s="240"/>
      <c r="E9" s="32"/>
      <c r="F9" s="32"/>
      <c r="G9" s="33"/>
      <c r="H9" s="33"/>
      <c r="I9" t="s">
        <v>147</v>
      </c>
    </row>
    <row r="10" spans="2:9" ht="17.100000000000001" customHeight="1" x14ac:dyDescent="0.25">
      <c r="B10" s="278" t="s">
        <v>63</v>
      </c>
      <c r="C10" s="278"/>
      <c r="D10" s="278"/>
      <c r="E10" s="17"/>
      <c r="F10" s="17"/>
      <c r="G10" s="18"/>
      <c r="H10" s="18"/>
      <c r="I10" t="s">
        <v>153</v>
      </c>
    </row>
    <row r="11" spans="2:9" x14ac:dyDescent="0.25">
      <c r="B11" s="276" t="s">
        <v>152</v>
      </c>
      <c r="C11" s="277"/>
      <c r="D11" s="277"/>
      <c r="E11" s="225"/>
      <c r="F11" s="226"/>
      <c r="G11" s="221"/>
      <c r="H11" s="222"/>
      <c r="I11" s="50" t="s">
        <v>181</v>
      </c>
    </row>
    <row r="12" spans="2:9" x14ac:dyDescent="0.25">
      <c r="B12" s="199" t="s">
        <v>151</v>
      </c>
      <c r="C12" s="200"/>
      <c r="D12" s="200"/>
      <c r="E12" s="219"/>
      <c r="F12" s="220"/>
      <c r="G12" s="221"/>
      <c r="H12" s="222"/>
      <c r="I12" s="50" t="s">
        <v>182</v>
      </c>
    </row>
    <row r="13" spans="2:9" ht="17.100000000000001" customHeight="1" x14ac:dyDescent="0.25">
      <c r="B13" s="238" t="s">
        <v>150</v>
      </c>
      <c r="C13" s="239"/>
      <c r="D13" s="240"/>
      <c r="E13" s="19"/>
      <c r="F13" s="19"/>
      <c r="G13" s="20"/>
      <c r="H13" s="20"/>
      <c r="I13" s="39" t="s">
        <v>149</v>
      </c>
    </row>
    <row r="14" spans="2:9" ht="5.0999999999999996" customHeight="1" x14ac:dyDescent="0.25">
      <c r="B14" s="31"/>
      <c r="C14" s="31"/>
      <c r="D14" s="31"/>
      <c r="E14" s="31"/>
      <c r="F14" s="31"/>
      <c r="G14" s="6"/>
      <c r="H14" s="31"/>
    </row>
    <row r="15" spans="2:9" x14ac:dyDescent="0.25">
      <c r="B15" s="257" t="s">
        <v>58</v>
      </c>
      <c r="C15" s="258"/>
      <c r="D15" s="258"/>
      <c r="E15" s="263" t="s">
        <v>60</v>
      </c>
      <c r="F15" s="263"/>
      <c r="G15" s="263" t="s">
        <v>61</v>
      </c>
      <c r="H15" s="263"/>
    </row>
    <row r="16" spans="2:9" x14ac:dyDescent="0.25">
      <c r="B16" s="183" t="s">
        <v>24</v>
      </c>
      <c r="C16" s="183"/>
      <c r="D16" s="183"/>
      <c r="E16" s="241"/>
      <c r="F16" s="242"/>
      <c r="G16" s="264"/>
      <c r="H16" s="264"/>
    </row>
    <row r="17" spans="1:9" x14ac:dyDescent="0.25">
      <c r="B17" s="183" t="s">
        <v>110</v>
      </c>
      <c r="C17" s="183"/>
      <c r="D17" s="183"/>
      <c r="E17" s="223"/>
      <c r="F17" s="223"/>
      <c r="G17" s="223"/>
      <c r="H17" s="223"/>
    </row>
    <row r="18" spans="1:9" x14ac:dyDescent="0.25">
      <c r="B18" s="183" t="s">
        <v>148</v>
      </c>
      <c r="C18" s="183"/>
      <c r="D18" s="183"/>
      <c r="E18" s="216" t="s">
        <v>62</v>
      </c>
      <c r="F18" s="216"/>
      <c r="G18" s="216" t="s">
        <v>62</v>
      </c>
      <c r="H18" s="216"/>
      <c r="I18" t="s">
        <v>147</v>
      </c>
    </row>
    <row r="19" spans="1:9" x14ac:dyDescent="0.25">
      <c r="B19" s="183" t="s">
        <v>14</v>
      </c>
      <c r="C19" s="183"/>
      <c r="D19" s="183"/>
      <c r="E19" s="216" t="s">
        <v>62</v>
      </c>
      <c r="F19" s="216"/>
      <c r="G19" s="216" t="s">
        <v>62</v>
      </c>
      <c r="H19" s="216"/>
      <c r="I19" t="s">
        <v>147</v>
      </c>
    </row>
    <row r="20" spans="1:9" x14ac:dyDescent="0.25">
      <c r="B20" s="269" t="s">
        <v>146</v>
      </c>
      <c r="C20" s="269"/>
      <c r="D20" s="269"/>
      <c r="E20" s="216"/>
      <c r="F20" s="216"/>
      <c r="G20" s="216"/>
      <c r="H20" s="216"/>
      <c r="I20" s="40" t="s">
        <v>145</v>
      </c>
    </row>
    <row r="21" spans="1:9" x14ac:dyDescent="0.25">
      <c r="B21" s="269" t="s">
        <v>144</v>
      </c>
      <c r="C21" s="269"/>
      <c r="D21" s="269"/>
      <c r="E21" s="216"/>
      <c r="F21" s="216"/>
      <c r="G21" s="216"/>
      <c r="H21" s="216"/>
      <c r="I21" s="40" t="s">
        <v>143</v>
      </c>
    </row>
    <row r="22" spans="1:9" x14ac:dyDescent="0.25">
      <c r="B22" s="270" t="s">
        <v>142</v>
      </c>
      <c r="C22" s="271"/>
      <c r="D22" s="272"/>
      <c r="E22" s="224"/>
      <c r="F22" s="216"/>
      <c r="G22" s="216"/>
      <c r="H22" s="216"/>
      <c r="I22" s="40" t="s">
        <v>141</v>
      </c>
    </row>
    <row r="23" spans="1:9" ht="3" customHeight="1" x14ac:dyDescent="0.25">
      <c r="B23" s="27"/>
      <c r="C23" s="28"/>
      <c r="D23" s="28"/>
      <c r="E23" s="26"/>
      <c r="F23" s="26"/>
      <c r="G23" s="26"/>
      <c r="H23" s="26"/>
    </row>
    <row r="24" spans="1:9" x14ac:dyDescent="0.25">
      <c r="B24" s="257" t="s">
        <v>140</v>
      </c>
      <c r="C24" s="258"/>
      <c r="D24" s="258"/>
      <c r="E24" s="263" t="s">
        <v>60</v>
      </c>
      <c r="F24" s="263"/>
      <c r="G24" s="263" t="s">
        <v>61</v>
      </c>
      <c r="H24" s="263"/>
      <c r="I24" s="1"/>
    </row>
    <row r="25" spans="1:9" x14ac:dyDescent="0.25">
      <c r="B25" s="169" t="s">
        <v>139</v>
      </c>
      <c r="C25" s="170"/>
      <c r="D25" s="171"/>
      <c r="E25" s="184"/>
      <c r="F25" s="184"/>
      <c r="G25" s="184"/>
      <c r="H25" s="184"/>
      <c r="I25" s="50" t="s">
        <v>138</v>
      </c>
    </row>
    <row r="26" spans="1:9" ht="19.5" customHeight="1" x14ac:dyDescent="0.25">
      <c r="B26" s="258" t="s">
        <v>69</v>
      </c>
      <c r="C26" s="258"/>
      <c r="D26" s="258"/>
      <c r="E26" s="283"/>
      <c r="F26" s="283"/>
      <c r="G26" s="283"/>
      <c r="H26" s="283"/>
    </row>
    <row r="27" spans="1:9" x14ac:dyDescent="0.25">
      <c r="A27" t="s">
        <v>118</v>
      </c>
      <c r="B27" s="194" t="s">
        <v>137</v>
      </c>
      <c r="C27" s="195"/>
      <c r="D27" s="196"/>
      <c r="E27" s="197"/>
      <c r="F27" s="198"/>
      <c r="G27" s="197"/>
      <c r="H27" s="198"/>
      <c r="I27" t="s">
        <v>129</v>
      </c>
    </row>
    <row r="28" spans="1:9" x14ac:dyDescent="0.25">
      <c r="A28" t="s">
        <v>118</v>
      </c>
      <c r="B28" s="194" t="s">
        <v>136</v>
      </c>
      <c r="C28" s="195"/>
      <c r="D28" s="196"/>
      <c r="E28" s="217"/>
      <c r="F28" s="218"/>
      <c r="G28" s="217"/>
      <c r="H28" s="218"/>
      <c r="I28" t="s">
        <v>135</v>
      </c>
    </row>
    <row r="29" spans="1:9" x14ac:dyDescent="0.25">
      <c r="A29" t="s">
        <v>118</v>
      </c>
      <c r="B29" s="183" t="s">
        <v>134</v>
      </c>
      <c r="C29" s="183"/>
      <c r="D29" s="183"/>
      <c r="E29" s="187"/>
      <c r="F29" s="188"/>
      <c r="G29" s="189"/>
      <c r="H29" s="190"/>
      <c r="I29" t="s">
        <v>129</v>
      </c>
    </row>
    <row r="30" spans="1:9" x14ac:dyDescent="0.25">
      <c r="A30" t="s">
        <v>118</v>
      </c>
      <c r="B30" s="183" t="s">
        <v>133</v>
      </c>
      <c r="C30" s="183"/>
      <c r="D30" s="183"/>
      <c r="E30" s="202"/>
      <c r="F30" s="202"/>
      <c r="G30" s="186"/>
      <c r="H30" s="186"/>
      <c r="I30" t="s">
        <v>129</v>
      </c>
    </row>
    <row r="31" spans="1:9" x14ac:dyDescent="0.25">
      <c r="A31" t="s">
        <v>118</v>
      </c>
      <c r="B31" s="183" t="s">
        <v>132</v>
      </c>
      <c r="C31" s="183"/>
      <c r="D31" s="183"/>
      <c r="E31" s="202"/>
      <c r="F31" s="202"/>
      <c r="G31" s="186"/>
      <c r="H31" s="186"/>
      <c r="I31" t="s">
        <v>129</v>
      </c>
    </row>
    <row r="32" spans="1:9" x14ac:dyDescent="0.25">
      <c r="A32" t="s">
        <v>118</v>
      </c>
      <c r="B32" s="183" t="s">
        <v>131</v>
      </c>
      <c r="C32" s="183"/>
      <c r="D32" s="183"/>
      <c r="E32" s="202"/>
      <c r="F32" s="202"/>
      <c r="G32" s="186"/>
      <c r="H32" s="186"/>
      <c r="I32" t="s">
        <v>129</v>
      </c>
    </row>
    <row r="33" spans="1:11" x14ac:dyDescent="0.25">
      <c r="A33" t="s">
        <v>118</v>
      </c>
      <c r="B33" s="199" t="s">
        <v>104</v>
      </c>
      <c r="C33" s="200"/>
      <c r="D33" s="201"/>
      <c r="E33" s="202"/>
      <c r="F33" s="202"/>
      <c r="G33" s="186"/>
      <c r="H33" s="186"/>
      <c r="I33" t="s">
        <v>129</v>
      </c>
    </row>
    <row r="34" spans="1:11" x14ac:dyDescent="0.25">
      <c r="A34" t="s">
        <v>118</v>
      </c>
      <c r="B34" s="199" t="s">
        <v>130</v>
      </c>
      <c r="C34" s="200"/>
      <c r="D34" s="201"/>
      <c r="E34" s="202"/>
      <c r="F34" s="202"/>
      <c r="G34" s="186"/>
      <c r="H34" s="186"/>
      <c r="I34" t="s">
        <v>129</v>
      </c>
    </row>
    <row r="35" spans="1:11" ht="21.75" customHeight="1" x14ac:dyDescent="0.25">
      <c r="B35" s="255"/>
      <c r="C35" s="256"/>
      <c r="D35" s="256"/>
      <c r="E35" s="215"/>
      <c r="F35" s="215"/>
      <c r="G35" s="215"/>
      <c r="H35" s="215"/>
    </row>
    <row r="36" spans="1:11" x14ac:dyDescent="0.25">
      <c r="B36" s="267" t="s">
        <v>23</v>
      </c>
      <c r="C36" s="268"/>
      <c r="D36" s="268"/>
      <c r="E36" s="248"/>
      <c r="F36" s="248"/>
      <c r="G36" s="248"/>
      <c r="H36" s="248"/>
    </row>
    <row r="37" spans="1:11" x14ac:dyDescent="0.25">
      <c r="B37" s="183" t="s">
        <v>128</v>
      </c>
      <c r="C37" s="183"/>
      <c r="D37" s="183"/>
      <c r="E37" s="185"/>
      <c r="F37" s="185"/>
      <c r="G37" s="185"/>
      <c r="H37" s="185"/>
      <c r="I37" s="51" t="s">
        <v>183</v>
      </c>
    </row>
    <row r="38" spans="1:11" ht="17.100000000000001" customHeight="1" x14ac:dyDescent="0.25">
      <c r="A38" t="s">
        <v>127</v>
      </c>
      <c r="B38" s="191" t="s">
        <v>126</v>
      </c>
      <c r="C38" s="192"/>
      <c r="D38" s="193"/>
      <c r="E38" s="32"/>
      <c r="F38" s="32"/>
      <c r="G38" s="33"/>
      <c r="H38" s="33"/>
      <c r="I38" s="51" t="s">
        <v>184</v>
      </c>
    </row>
    <row r="39" spans="1:11" x14ac:dyDescent="0.25">
      <c r="B39" s="183" t="s">
        <v>125</v>
      </c>
      <c r="C39" s="183"/>
      <c r="D39" s="183"/>
      <c r="E39" s="185"/>
      <c r="F39" s="185"/>
      <c r="G39" s="185"/>
      <c r="H39" s="185"/>
    </row>
    <row r="40" spans="1:11" s="4" customFormat="1" ht="14.1" customHeight="1" x14ac:dyDescent="0.25">
      <c r="B40" s="265" t="s">
        <v>124</v>
      </c>
      <c r="C40" s="265"/>
      <c r="D40" s="265"/>
      <c r="E40" s="249">
        <v>0</v>
      </c>
      <c r="F40" s="249"/>
      <c r="G40" s="249">
        <v>0</v>
      </c>
      <c r="H40" s="249"/>
    </row>
    <row r="41" spans="1:11" ht="14.25" customHeight="1" x14ac:dyDescent="0.25">
      <c r="B41" s="255"/>
      <c r="C41" s="256"/>
      <c r="D41" s="256"/>
      <c r="E41" s="215"/>
      <c r="F41" s="215"/>
      <c r="G41" s="215"/>
      <c r="H41" s="215"/>
    </row>
    <row r="42" spans="1:11" x14ac:dyDescent="0.25">
      <c r="B42" s="257" t="s">
        <v>123</v>
      </c>
      <c r="C42" s="258"/>
      <c r="D42" s="258"/>
      <c r="E42" s="284" t="s">
        <v>60</v>
      </c>
      <c r="F42" s="284"/>
      <c r="G42" s="284" t="s">
        <v>61</v>
      </c>
      <c r="H42" s="284"/>
    </row>
    <row r="43" spans="1:11" x14ac:dyDescent="0.25">
      <c r="B43" s="194" t="s">
        <v>122</v>
      </c>
      <c r="C43" s="195"/>
      <c r="D43" s="266"/>
      <c r="E43" s="246">
        <f>E16*E17</f>
        <v>0</v>
      </c>
      <c r="F43" s="247"/>
      <c r="G43" s="279">
        <f>G16*G17</f>
        <v>0</v>
      </c>
      <c r="H43" s="280"/>
      <c r="I43" s="49" t="s">
        <v>121</v>
      </c>
      <c r="J43" s="49"/>
      <c r="K43" s="49"/>
    </row>
    <row r="44" spans="1:11" x14ac:dyDescent="0.25">
      <c r="B44" s="199" t="s">
        <v>120</v>
      </c>
      <c r="C44" s="281"/>
      <c r="D44" s="282"/>
      <c r="E44" s="246" t="e">
        <f>(E39*Student_Support)</f>
        <v>#NAME?</v>
      </c>
      <c r="F44" s="247"/>
      <c r="G44" s="246" t="e">
        <f>(G39*Student_Support)</f>
        <v>#NAME?</v>
      </c>
      <c r="H44" s="247"/>
      <c r="I44" s="38" t="s">
        <v>119</v>
      </c>
      <c r="J44" s="38"/>
      <c r="K44" s="38"/>
    </row>
    <row r="45" spans="1:11" x14ac:dyDescent="0.25">
      <c r="A45" t="s">
        <v>118</v>
      </c>
      <c r="B45" s="183" t="s">
        <v>22</v>
      </c>
      <c r="C45" s="183"/>
      <c r="D45" s="183"/>
      <c r="E45" s="246">
        <f>240*E28</f>
        <v>0</v>
      </c>
      <c r="F45" s="247"/>
      <c r="G45" s="246">
        <f>240*G28</f>
        <v>0</v>
      </c>
      <c r="H45" s="247"/>
    </row>
    <row r="46" spans="1:11" ht="15" hidden="1" customHeight="1" x14ac:dyDescent="0.25">
      <c r="B46" s="23" t="e">
        <f>"Behavrial Lab SNS (CHF "&amp;Behavrial_Lab&amp;")"</f>
        <v>#NAME?</v>
      </c>
      <c r="C46" s="24"/>
      <c r="D46" s="25"/>
      <c r="E46" s="29"/>
      <c r="F46" s="30" t="e">
        <f>#REF!*Behavrial_Lab</f>
        <v>#REF!</v>
      </c>
      <c r="G46" s="29"/>
      <c r="H46" s="30" t="e">
        <f>#REF!*Behavrial_Lab</f>
        <v>#REF!</v>
      </c>
    </row>
    <row r="47" spans="1:11" ht="15" hidden="1" customHeight="1" x14ac:dyDescent="0.25">
      <c r="B47" s="23" t="e">
        <f>"Behavrial Econ Lab (CHF "&amp;Behavrial_Lab&amp;")"</f>
        <v>#NAME?</v>
      </c>
      <c r="C47" s="24"/>
      <c r="D47" s="25"/>
      <c r="E47" s="29"/>
      <c r="F47" s="30" t="e">
        <f>#REF!*Behavrial_Lab</f>
        <v>#REF!</v>
      </c>
      <c r="G47" s="30"/>
      <c r="H47" s="30" t="e">
        <f>#REF!*Behavrial_Lab</f>
        <v>#REF!</v>
      </c>
    </row>
    <row r="48" spans="1:11" x14ac:dyDescent="0.25">
      <c r="A48" t="s">
        <v>118</v>
      </c>
      <c r="B48" s="199" t="s">
        <v>106</v>
      </c>
      <c r="C48" s="200"/>
      <c r="D48" s="201"/>
      <c r="E48" s="246">
        <f>E16*15</f>
        <v>0</v>
      </c>
      <c r="F48" s="250"/>
      <c r="G48" s="246">
        <f>G16*15</f>
        <v>0</v>
      </c>
      <c r="H48" s="250"/>
    </row>
    <row r="49" spans="2:8" x14ac:dyDescent="0.25">
      <c r="B49" s="199" t="s">
        <v>117</v>
      </c>
      <c r="C49" s="200"/>
      <c r="D49" s="201"/>
      <c r="E49" s="246">
        <f>SUM(E40)</f>
        <v>0</v>
      </c>
      <c r="F49" s="251"/>
      <c r="G49" s="21"/>
      <c r="H49" s="22">
        <f>SUM(G40)</f>
        <v>0</v>
      </c>
    </row>
    <row r="50" spans="2:8" x14ac:dyDescent="0.25">
      <c r="B50" s="257" t="s">
        <v>111</v>
      </c>
      <c r="C50" s="258"/>
      <c r="D50" s="258"/>
      <c r="E50" s="259" t="e">
        <f>E43+E44+E45+E48+E49</f>
        <v>#NAME?</v>
      </c>
      <c r="F50" s="260"/>
      <c r="G50" s="244" t="e">
        <f>G43+G44+G45+G48+H49</f>
        <v>#NAME?</v>
      </c>
      <c r="H50" s="245"/>
    </row>
    <row r="51" spans="2:8" ht="3.75" customHeight="1" x14ac:dyDescent="0.25">
      <c r="B51" s="255"/>
      <c r="C51" s="256"/>
      <c r="D51" s="256"/>
      <c r="E51" s="215"/>
      <c r="F51" s="215"/>
      <c r="G51" s="215"/>
      <c r="H51" s="215"/>
    </row>
    <row r="52" spans="2:8" x14ac:dyDescent="0.25">
      <c r="B52" s="252" t="s">
        <v>59</v>
      </c>
      <c r="C52" s="253"/>
      <c r="D52" s="253"/>
      <c r="E52" s="214"/>
      <c r="F52" s="214"/>
      <c r="G52" s="214"/>
      <c r="H52" s="254"/>
    </row>
    <row r="53" spans="2:8" ht="27" customHeight="1" x14ac:dyDescent="0.25">
      <c r="B53" s="180" t="s">
        <v>116</v>
      </c>
      <c r="C53" s="181"/>
      <c r="D53" s="182"/>
      <c r="E53" s="177"/>
      <c r="F53" s="178"/>
      <c r="G53" s="178"/>
      <c r="H53" s="179"/>
    </row>
    <row r="54" spans="2:8" ht="27" customHeight="1" x14ac:dyDescent="0.25">
      <c r="B54" s="180" t="s">
        <v>115</v>
      </c>
      <c r="C54" s="181"/>
      <c r="D54" s="182"/>
      <c r="E54" s="177"/>
      <c r="F54" s="178"/>
      <c r="G54" s="178"/>
      <c r="H54" s="179"/>
    </row>
    <row r="55" spans="2:8" ht="27.95" customHeight="1" x14ac:dyDescent="0.25">
      <c r="B55" s="180" t="s">
        <v>114</v>
      </c>
      <c r="C55" s="181"/>
      <c r="D55" s="182"/>
      <c r="E55" s="177"/>
      <c r="F55" s="178"/>
      <c r="G55" s="178"/>
      <c r="H55" s="179"/>
    </row>
    <row r="56" spans="2:8" ht="3.75" customHeight="1" x14ac:dyDescent="0.25">
      <c r="B56" s="37"/>
      <c r="C56" s="37"/>
      <c r="D56" s="37"/>
      <c r="E56" s="243"/>
      <c r="F56" s="243"/>
      <c r="G56" s="243"/>
      <c r="H56" s="243"/>
    </row>
    <row r="57" spans="2:8" ht="23.1" customHeight="1" x14ac:dyDescent="0.25">
      <c r="B57" s="166" t="s">
        <v>113</v>
      </c>
      <c r="C57" s="175"/>
      <c r="D57" s="176"/>
      <c r="E57" s="177"/>
      <c r="F57" s="178"/>
      <c r="G57" s="178"/>
      <c r="H57" s="179"/>
    </row>
    <row r="58" spans="2:8" ht="3.75" customHeight="1" x14ac:dyDescent="0.25">
      <c r="B58" s="37"/>
      <c r="C58" s="37"/>
      <c r="D58" s="37"/>
      <c r="E58" s="165"/>
      <c r="F58" s="165"/>
      <c r="G58" s="165"/>
      <c r="H58" s="165"/>
    </row>
    <row r="59" spans="2:8" ht="27.75" customHeight="1" x14ac:dyDescent="0.25">
      <c r="B59" s="166" t="s">
        <v>15</v>
      </c>
      <c r="C59" s="167"/>
      <c r="D59" s="168"/>
      <c r="E59" s="172"/>
      <c r="F59" s="173"/>
      <c r="G59" s="173"/>
      <c r="H59" s="174"/>
    </row>
    <row r="60" spans="2:8" x14ac:dyDescent="0.25">
      <c r="B60" s="5"/>
    </row>
    <row r="64" spans="2:8" ht="27.75" customHeight="1" x14ac:dyDescent="0.25">
      <c r="B64" s="204" t="s">
        <v>27</v>
      </c>
      <c r="C64" s="205"/>
      <c r="D64" s="205"/>
      <c r="E64" s="206" t="s">
        <v>87</v>
      </c>
      <c r="F64" s="206"/>
      <c r="G64" s="206"/>
      <c r="H64" s="207"/>
    </row>
    <row r="65" spans="2:9" ht="6" customHeight="1" x14ac:dyDescent="0.25">
      <c r="B65" s="34"/>
      <c r="C65" s="34"/>
      <c r="D65" s="34"/>
      <c r="E65" s="34"/>
      <c r="F65" s="34"/>
      <c r="G65" s="34"/>
      <c r="H65" s="34"/>
    </row>
    <row r="66" spans="2:9" x14ac:dyDescent="0.25">
      <c r="B66" s="7" t="s">
        <v>47</v>
      </c>
      <c r="C66" s="35"/>
      <c r="D66" s="35"/>
      <c r="E66" s="35" t="s">
        <v>46</v>
      </c>
      <c r="F66" s="35"/>
      <c r="G66" s="35"/>
      <c r="H66" s="34"/>
      <c r="I66" t="s">
        <v>112</v>
      </c>
    </row>
    <row r="67" spans="2:9" x14ac:dyDescent="0.25">
      <c r="B67" s="35" t="s">
        <v>28</v>
      </c>
      <c r="C67" s="35"/>
      <c r="D67" s="35"/>
      <c r="E67" s="35" t="s">
        <v>19</v>
      </c>
      <c r="F67" s="35"/>
      <c r="G67" s="35"/>
      <c r="H67" s="34"/>
    </row>
    <row r="68" spans="2:9" ht="10.5" customHeight="1" x14ac:dyDescent="0.25">
      <c r="B68" s="35"/>
      <c r="C68" s="35"/>
      <c r="D68" s="35"/>
      <c r="E68" s="35"/>
      <c r="F68" s="35"/>
      <c r="G68" s="35"/>
      <c r="H68" s="34"/>
    </row>
    <row r="69" spans="2:9" x14ac:dyDescent="0.25">
      <c r="B69" s="7" t="s">
        <v>48</v>
      </c>
      <c r="C69" s="35"/>
      <c r="D69" s="35"/>
      <c r="E69" s="35" t="s">
        <v>26</v>
      </c>
      <c r="F69" s="35"/>
      <c r="G69" s="35"/>
      <c r="H69" s="34"/>
    </row>
    <row r="70" spans="2:9" x14ac:dyDescent="0.25">
      <c r="B70" s="34"/>
      <c r="C70" s="34"/>
      <c r="D70" s="34"/>
      <c r="E70" s="34"/>
      <c r="F70" s="34"/>
      <c r="G70" s="34"/>
      <c r="H70" s="34"/>
    </row>
    <row r="71" spans="2:9" ht="27.75" customHeight="1" x14ac:dyDescent="0.25">
      <c r="B71" s="204" t="s">
        <v>50</v>
      </c>
      <c r="C71" s="205"/>
      <c r="D71" s="205"/>
      <c r="E71" s="206" t="s">
        <v>51</v>
      </c>
      <c r="F71" s="206"/>
      <c r="G71" s="206"/>
      <c r="H71" s="207"/>
    </row>
    <row r="72" spans="2:9" ht="6.75" customHeight="1" x14ac:dyDescent="0.25">
      <c r="B72" s="34"/>
      <c r="C72" s="34"/>
      <c r="D72" s="34"/>
      <c r="E72" s="34"/>
      <c r="F72" s="34"/>
      <c r="G72" s="34"/>
      <c r="H72" s="34"/>
    </row>
    <row r="73" spans="2:9" ht="26.1" customHeight="1" x14ac:dyDescent="0.25">
      <c r="B73" s="83" t="s">
        <v>29</v>
      </c>
      <c r="C73" s="83"/>
      <c r="D73" s="83"/>
      <c r="E73" s="203" t="s">
        <v>30</v>
      </c>
      <c r="F73" s="203"/>
      <c r="G73" s="203"/>
      <c r="H73" s="203"/>
    </row>
    <row r="74" spans="2:9" x14ac:dyDescent="0.25">
      <c r="B74" s="35"/>
      <c r="C74" s="35"/>
      <c r="D74" s="35"/>
      <c r="E74" s="35"/>
      <c r="F74" s="35"/>
      <c r="G74" s="35"/>
      <c r="H74" s="35"/>
    </row>
    <row r="75" spans="2:9" ht="27" customHeight="1" x14ac:dyDescent="0.25">
      <c r="B75" s="36" t="s">
        <v>49</v>
      </c>
      <c r="C75" s="35"/>
      <c r="D75" s="35"/>
      <c r="E75" s="203" t="s">
        <v>107</v>
      </c>
      <c r="F75" s="203"/>
      <c r="G75" s="203"/>
      <c r="H75" s="203"/>
      <c r="I75" t="s">
        <v>108</v>
      </c>
    </row>
    <row r="76" spans="2:9" x14ac:dyDescent="0.25">
      <c r="B76" s="34"/>
      <c r="C76" s="34"/>
      <c r="D76" s="34"/>
      <c r="E76" s="34"/>
      <c r="F76" s="34"/>
      <c r="G76" s="34"/>
      <c r="H76" s="34"/>
    </row>
    <row r="77" spans="2:9" ht="27" customHeight="1" x14ac:dyDescent="0.25">
      <c r="B77" s="204" t="s">
        <v>31</v>
      </c>
      <c r="C77" s="205"/>
      <c r="D77" s="205"/>
      <c r="E77" s="206" t="s">
        <v>32</v>
      </c>
      <c r="F77" s="206"/>
      <c r="G77" s="206"/>
      <c r="H77" s="207"/>
    </row>
    <row r="78" spans="2:9" x14ac:dyDescent="0.25">
      <c r="B78" s="34"/>
      <c r="C78" s="34"/>
      <c r="D78" s="34"/>
      <c r="E78" s="34"/>
      <c r="F78" s="34"/>
      <c r="G78" s="34"/>
      <c r="H78" s="34"/>
    </row>
    <row r="79" spans="2:9" ht="98.1" customHeight="1" x14ac:dyDescent="0.25">
      <c r="B79" s="68" t="s">
        <v>65</v>
      </c>
      <c r="C79" s="68"/>
      <c r="D79" s="68"/>
      <c r="E79" s="203" t="s">
        <v>109</v>
      </c>
      <c r="F79" s="203"/>
      <c r="G79" s="203"/>
      <c r="H79" s="203"/>
    </row>
    <row r="80" spans="2:9" x14ac:dyDescent="0.25">
      <c r="B80" s="34"/>
      <c r="C80" s="34"/>
      <c r="D80" s="34"/>
      <c r="E80" s="34"/>
      <c r="F80" s="34"/>
      <c r="G80" s="34"/>
      <c r="H80" s="34"/>
    </row>
    <row r="81" spans="2:8" x14ac:dyDescent="0.25">
      <c r="B81" s="34"/>
      <c r="C81" s="34"/>
      <c r="D81" s="34"/>
      <c r="E81" s="34"/>
      <c r="F81" s="34"/>
      <c r="G81" s="34"/>
      <c r="H81" s="34"/>
    </row>
    <row r="82" spans="2:8" x14ac:dyDescent="0.25">
      <c r="B82" s="34"/>
      <c r="C82" s="34"/>
      <c r="D82" s="34"/>
      <c r="E82" s="34"/>
      <c r="F82" s="34"/>
      <c r="G82" s="34"/>
      <c r="H82" s="34"/>
    </row>
  </sheetData>
  <sheetProtection algorithmName="SHA-512" hashValue="IeNiPBrz5n/dPQzSnLzoC5QK0265kXW30uDYFlTKUKcFLC55RcbRFAxMqwoX8yB+Rd14Y8lD6Jds5E9m4l4lTw==" saltValue="Z9P/qLMK6/vVwPCg+cZZyA==" spinCount="100000" sheet="1" objects="1" scenarios="1"/>
  <mergeCells count="141">
    <mergeCell ref="B53:D53"/>
    <mergeCell ref="E54:H54"/>
    <mergeCell ref="B16:D16"/>
    <mergeCell ref="B34:D34"/>
    <mergeCell ref="B48:D48"/>
    <mergeCell ref="E48:F48"/>
    <mergeCell ref="G24:H24"/>
    <mergeCell ref="B21:D21"/>
    <mergeCell ref="E21:F21"/>
    <mergeCell ref="G43:H43"/>
    <mergeCell ref="B49:D49"/>
    <mergeCell ref="B44:D44"/>
    <mergeCell ref="B45:D45"/>
    <mergeCell ref="E17:F17"/>
    <mergeCell ref="E24:F24"/>
    <mergeCell ref="E26:F26"/>
    <mergeCell ref="E20:F20"/>
    <mergeCell ref="E31:F31"/>
    <mergeCell ref="E42:F42"/>
    <mergeCell ref="E41:F41"/>
    <mergeCell ref="G42:H42"/>
    <mergeCell ref="G26:H26"/>
    <mergeCell ref="G30:H30"/>
    <mergeCell ref="G31:H31"/>
    <mergeCell ref="B4:D4"/>
    <mergeCell ref="B26:D26"/>
    <mergeCell ref="B28:D28"/>
    <mergeCell ref="B12:D12"/>
    <mergeCell ref="B11:D11"/>
    <mergeCell ref="B9:D9"/>
    <mergeCell ref="B10:D10"/>
    <mergeCell ref="B8:D8"/>
    <mergeCell ref="B17:D17"/>
    <mergeCell ref="B15:D15"/>
    <mergeCell ref="E50:F50"/>
    <mergeCell ref="E8:F8"/>
    <mergeCell ref="G15:H15"/>
    <mergeCell ref="E15:F15"/>
    <mergeCell ref="B24:D24"/>
    <mergeCell ref="G21:H21"/>
    <mergeCell ref="E40:F40"/>
    <mergeCell ref="B30:D30"/>
    <mergeCell ref="G16:H16"/>
    <mergeCell ref="E43:F43"/>
    <mergeCell ref="B41:D41"/>
    <mergeCell ref="E36:F36"/>
    <mergeCell ref="B39:D39"/>
    <mergeCell ref="B40:D40"/>
    <mergeCell ref="B43:D43"/>
    <mergeCell ref="B36:D36"/>
    <mergeCell ref="B37:D37"/>
    <mergeCell ref="B20:D20"/>
    <mergeCell ref="B22:D22"/>
    <mergeCell ref="B42:D42"/>
    <mergeCell ref="B35:D35"/>
    <mergeCell ref="B31:D31"/>
    <mergeCell ref="B32:D32"/>
    <mergeCell ref="E30:F30"/>
    <mergeCell ref="B54:D54"/>
    <mergeCell ref="E56:H56"/>
    <mergeCell ref="E53:H53"/>
    <mergeCell ref="G19:H19"/>
    <mergeCell ref="G50:H50"/>
    <mergeCell ref="G44:H44"/>
    <mergeCell ref="G45:H45"/>
    <mergeCell ref="E55:H55"/>
    <mergeCell ref="G39:H39"/>
    <mergeCell ref="G36:H36"/>
    <mergeCell ref="G41:H41"/>
    <mergeCell ref="G28:H28"/>
    <mergeCell ref="G40:H40"/>
    <mergeCell ref="E32:F32"/>
    <mergeCell ref="E35:F35"/>
    <mergeCell ref="E44:F44"/>
    <mergeCell ref="E45:F45"/>
    <mergeCell ref="G48:H48"/>
    <mergeCell ref="E49:F49"/>
    <mergeCell ref="B52:H52"/>
    <mergeCell ref="B51:D51"/>
    <mergeCell ref="E51:F51"/>
    <mergeCell ref="G51:H51"/>
    <mergeCell ref="B50:D50"/>
    <mergeCell ref="D2:H2"/>
    <mergeCell ref="B2:C2"/>
    <mergeCell ref="G32:H32"/>
    <mergeCell ref="B7:H7"/>
    <mergeCell ref="G35:H35"/>
    <mergeCell ref="G20:H20"/>
    <mergeCell ref="E28:F28"/>
    <mergeCell ref="E12:H12"/>
    <mergeCell ref="B18:D18"/>
    <mergeCell ref="E18:F18"/>
    <mergeCell ref="B19:D19"/>
    <mergeCell ref="G17:H17"/>
    <mergeCell ref="E22:F22"/>
    <mergeCell ref="E19:F19"/>
    <mergeCell ref="E11:H11"/>
    <mergeCell ref="B6:C6"/>
    <mergeCell ref="B5:C5"/>
    <mergeCell ref="D5:F5"/>
    <mergeCell ref="D6:H6"/>
    <mergeCell ref="G8:H8"/>
    <mergeCell ref="G18:H18"/>
    <mergeCell ref="B13:D13"/>
    <mergeCell ref="G22:H22"/>
    <mergeCell ref="E16:F16"/>
    <mergeCell ref="E75:H75"/>
    <mergeCell ref="B77:D77"/>
    <mergeCell ref="E77:H77"/>
    <mergeCell ref="E79:H79"/>
    <mergeCell ref="B79:D79"/>
    <mergeCell ref="B64:D64"/>
    <mergeCell ref="B71:D71"/>
    <mergeCell ref="E71:H71"/>
    <mergeCell ref="E73:H73"/>
    <mergeCell ref="B73:D73"/>
    <mergeCell ref="E64:H64"/>
    <mergeCell ref="E58:H58"/>
    <mergeCell ref="B59:D59"/>
    <mergeCell ref="B25:D25"/>
    <mergeCell ref="E59:H59"/>
    <mergeCell ref="B57:D57"/>
    <mergeCell ref="E57:H57"/>
    <mergeCell ref="B55:D55"/>
    <mergeCell ref="B29:D29"/>
    <mergeCell ref="G25:H25"/>
    <mergeCell ref="G37:H37"/>
    <mergeCell ref="E37:F37"/>
    <mergeCell ref="G34:H34"/>
    <mergeCell ref="E29:F29"/>
    <mergeCell ref="G29:H29"/>
    <mergeCell ref="E25:F25"/>
    <mergeCell ref="E39:F39"/>
    <mergeCell ref="B38:D38"/>
    <mergeCell ref="B27:D27"/>
    <mergeCell ref="E27:F27"/>
    <mergeCell ref="G27:H27"/>
    <mergeCell ref="B33:D33"/>
    <mergeCell ref="E33:F33"/>
    <mergeCell ref="E34:F34"/>
    <mergeCell ref="G33:H33"/>
  </mergeCells>
  <dataValidations count="5">
    <dataValidation type="whole" operator="greaterThan" allowBlank="1" showInputMessage="1" showErrorMessage="1" errorTitle="how many??" error="The value need to be greater than zero" sqref="E16:H16 JA16:JD16 SW16:SZ16 ACS16:ACV16 AMO16:AMR16 AWK16:AWN16 BGG16:BGJ16 BQC16:BQF16 BZY16:CAB16 CJU16:CJX16 CTQ16:CTT16 DDM16:DDP16 DNI16:DNL16 DXE16:DXH16 EHA16:EHD16 EQW16:EQZ16 FAS16:FAV16 FKO16:FKR16 FUK16:FUN16 GEG16:GEJ16 GOC16:GOF16 GXY16:GYB16 HHU16:HHX16 HRQ16:HRT16 IBM16:IBP16 ILI16:ILL16 IVE16:IVH16 JFA16:JFD16 JOW16:JOZ16 JYS16:JYV16 KIO16:KIR16 KSK16:KSN16 LCG16:LCJ16 LMC16:LMF16 LVY16:LWB16 MFU16:MFX16 MPQ16:MPT16 MZM16:MZP16 NJI16:NJL16 NTE16:NTH16 ODA16:ODD16 OMW16:OMZ16 OWS16:OWV16 PGO16:PGR16 PQK16:PQN16 QAG16:QAJ16 QKC16:QKF16 QTY16:QUB16 RDU16:RDX16 RNQ16:RNT16 RXM16:RXP16 SHI16:SHL16 SRE16:SRH16 TBA16:TBD16 TKW16:TKZ16 TUS16:TUV16 UEO16:UER16 UOK16:UON16 UYG16:UYJ16 VIC16:VIF16 VRY16:VSB16 WBU16:WBX16 WLQ16:WLT16 WVM16:WVP16 E65551:H65551 JA65551:JD65551 SW65551:SZ65551 ACS65551:ACV65551 AMO65551:AMR65551 AWK65551:AWN65551 BGG65551:BGJ65551 BQC65551:BQF65551 BZY65551:CAB65551 CJU65551:CJX65551 CTQ65551:CTT65551 DDM65551:DDP65551 DNI65551:DNL65551 DXE65551:DXH65551 EHA65551:EHD65551 EQW65551:EQZ65551 FAS65551:FAV65551 FKO65551:FKR65551 FUK65551:FUN65551 GEG65551:GEJ65551 GOC65551:GOF65551 GXY65551:GYB65551 HHU65551:HHX65551 HRQ65551:HRT65551 IBM65551:IBP65551 ILI65551:ILL65551 IVE65551:IVH65551 JFA65551:JFD65551 JOW65551:JOZ65551 JYS65551:JYV65551 KIO65551:KIR65551 KSK65551:KSN65551 LCG65551:LCJ65551 LMC65551:LMF65551 LVY65551:LWB65551 MFU65551:MFX65551 MPQ65551:MPT65551 MZM65551:MZP65551 NJI65551:NJL65551 NTE65551:NTH65551 ODA65551:ODD65551 OMW65551:OMZ65551 OWS65551:OWV65551 PGO65551:PGR65551 PQK65551:PQN65551 QAG65551:QAJ65551 QKC65551:QKF65551 QTY65551:QUB65551 RDU65551:RDX65551 RNQ65551:RNT65551 RXM65551:RXP65551 SHI65551:SHL65551 SRE65551:SRH65551 TBA65551:TBD65551 TKW65551:TKZ65551 TUS65551:TUV65551 UEO65551:UER65551 UOK65551:UON65551 UYG65551:UYJ65551 VIC65551:VIF65551 VRY65551:VSB65551 WBU65551:WBX65551 WLQ65551:WLT65551 WVM65551:WVP65551 E131087:H131087 JA131087:JD131087 SW131087:SZ131087 ACS131087:ACV131087 AMO131087:AMR131087 AWK131087:AWN131087 BGG131087:BGJ131087 BQC131087:BQF131087 BZY131087:CAB131087 CJU131087:CJX131087 CTQ131087:CTT131087 DDM131087:DDP131087 DNI131087:DNL131087 DXE131087:DXH131087 EHA131087:EHD131087 EQW131087:EQZ131087 FAS131087:FAV131087 FKO131087:FKR131087 FUK131087:FUN131087 GEG131087:GEJ131087 GOC131087:GOF131087 GXY131087:GYB131087 HHU131087:HHX131087 HRQ131087:HRT131087 IBM131087:IBP131087 ILI131087:ILL131087 IVE131087:IVH131087 JFA131087:JFD131087 JOW131087:JOZ131087 JYS131087:JYV131087 KIO131087:KIR131087 KSK131087:KSN131087 LCG131087:LCJ131087 LMC131087:LMF131087 LVY131087:LWB131087 MFU131087:MFX131087 MPQ131087:MPT131087 MZM131087:MZP131087 NJI131087:NJL131087 NTE131087:NTH131087 ODA131087:ODD131087 OMW131087:OMZ131087 OWS131087:OWV131087 PGO131087:PGR131087 PQK131087:PQN131087 QAG131087:QAJ131087 QKC131087:QKF131087 QTY131087:QUB131087 RDU131087:RDX131087 RNQ131087:RNT131087 RXM131087:RXP131087 SHI131087:SHL131087 SRE131087:SRH131087 TBA131087:TBD131087 TKW131087:TKZ131087 TUS131087:TUV131087 UEO131087:UER131087 UOK131087:UON131087 UYG131087:UYJ131087 VIC131087:VIF131087 VRY131087:VSB131087 WBU131087:WBX131087 WLQ131087:WLT131087 WVM131087:WVP131087 E196623:H196623 JA196623:JD196623 SW196623:SZ196623 ACS196623:ACV196623 AMO196623:AMR196623 AWK196623:AWN196623 BGG196623:BGJ196623 BQC196623:BQF196623 BZY196623:CAB196623 CJU196623:CJX196623 CTQ196623:CTT196623 DDM196623:DDP196623 DNI196623:DNL196623 DXE196623:DXH196623 EHA196623:EHD196623 EQW196623:EQZ196623 FAS196623:FAV196623 FKO196623:FKR196623 FUK196623:FUN196623 GEG196623:GEJ196623 GOC196623:GOF196623 GXY196623:GYB196623 HHU196623:HHX196623 HRQ196623:HRT196623 IBM196623:IBP196623 ILI196623:ILL196623 IVE196623:IVH196623 JFA196623:JFD196623 JOW196623:JOZ196623 JYS196623:JYV196623 KIO196623:KIR196623 KSK196623:KSN196623 LCG196623:LCJ196623 LMC196623:LMF196623 LVY196623:LWB196623 MFU196623:MFX196623 MPQ196623:MPT196623 MZM196623:MZP196623 NJI196623:NJL196623 NTE196623:NTH196623 ODA196623:ODD196623 OMW196623:OMZ196623 OWS196623:OWV196623 PGO196623:PGR196623 PQK196623:PQN196623 QAG196623:QAJ196623 QKC196623:QKF196623 QTY196623:QUB196623 RDU196623:RDX196623 RNQ196623:RNT196623 RXM196623:RXP196623 SHI196623:SHL196623 SRE196623:SRH196623 TBA196623:TBD196623 TKW196623:TKZ196623 TUS196623:TUV196623 UEO196623:UER196623 UOK196623:UON196623 UYG196623:UYJ196623 VIC196623:VIF196623 VRY196623:VSB196623 WBU196623:WBX196623 WLQ196623:WLT196623 WVM196623:WVP196623 E262159:H262159 JA262159:JD262159 SW262159:SZ262159 ACS262159:ACV262159 AMO262159:AMR262159 AWK262159:AWN262159 BGG262159:BGJ262159 BQC262159:BQF262159 BZY262159:CAB262159 CJU262159:CJX262159 CTQ262159:CTT262159 DDM262159:DDP262159 DNI262159:DNL262159 DXE262159:DXH262159 EHA262159:EHD262159 EQW262159:EQZ262159 FAS262159:FAV262159 FKO262159:FKR262159 FUK262159:FUN262159 GEG262159:GEJ262159 GOC262159:GOF262159 GXY262159:GYB262159 HHU262159:HHX262159 HRQ262159:HRT262159 IBM262159:IBP262159 ILI262159:ILL262159 IVE262159:IVH262159 JFA262159:JFD262159 JOW262159:JOZ262159 JYS262159:JYV262159 KIO262159:KIR262159 KSK262159:KSN262159 LCG262159:LCJ262159 LMC262159:LMF262159 LVY262159:LWB262159 MFU262159:MFX262159 MPQ262159:MPT262159 MZM262159:MZP262159 NJI262159:NJL262159 NTE262159:NTH262159 ODA262159:ODD262159 OMW262159:OMZ262159 OWS262159:OWV262159 PGO262159:PGR262159 PQK262159:PQN262159 QAG262159:QAJ262159 QKC262159:QKF262159 QTY262159:QUB262159 RDU262159:RDX262159 RNQ262159:RNT262159 RXM262159:RXP262159 SHI262159:SHL262159 SRE262159:SRH262159 TBA262159:TBD262159 TKW262159:TKZ262159 TUS262159:TUV262159 UEO262159:UER262159 UOK262159:UON262159 UYG262159:UYJ262159 VIC262159:VIF262159 VRY262159:VSB262159 WBU262159:WBX262159 WLQ262159:WLT262159 WVM262159:WVP262159 E327695:H327695 JA327695:JD327695 SW327695:SZ327695 ACS327695:ACV327695 AMO327695:AMR327695 AWK327695:AWN327695 BGG327695:BGJ327695 BQC327695:BQF327695 BZY327695:CAB327695 CJU327695:CJX327695 CTQ327695:CTT327695 DDM327695:DDP327695 DNI327695:DNL327695 DXE327695:DXH327695 EHA327695:EHD327695 EQW327695:EQZ327695 FAS327695:FAV327695 FKO327695:FKR327695 FUK327695:FUN327695 GEG327695:GEJ327695 GOC327695:GOF327695 GXY327695:GYB327695 HHU327695:HHX327695 HRQ327695:HRT327695 IBM327695:IBP327695 ILI327695:ILL327695 IVE327695:IVH327695 JFA327695:JFD327695 JOW327695:JOZ327695 JYS327695:JYV327695 KIO327695:KIR327695 KSK327695:KSN327695 LCG327695:LCJ327695 LMC327695:LMF327695 LVY327695:LWB327695 MFU327695:MFX327695 MPQ327695:MPT327695 MZM327695:MZP327695 NJI327695:NJL327695 NTE327695:NTH327695 ODA327695:ODD327695 OMW327695:OMZ327695 OWS327695:OWV327695 PGO327695:PGR327695 PQK327695:PQN327695 QAG327695:QAJ327695 QKC327695:QKF327695 QTY327695:QUB327695 RDU327695:RDX327695 RNQ327695:RNT327695 RXM327695:RXP327695 SHI327695:SHL327695 SRE327695:SRH327695 TBA327695:TBD327695 TKW327695:TKZ327695 TUS327695:TUV327695 UEO327695:UER327695 UOK327695:UON327695 UYG327695:UYJ327695 VIC327695:VIF327695 VRY327695:VSB327695 WBU327695:WBX327695 WLQ327695:WLT327695 WVM327695:WVP327695 E393231:H393231 JA393231:JD393231 SW393231:SZ393231 ACS393231:ACV393231 AMO393231:AMR393231 AWK393231:AWN393231 BGG393231:BGJ393231 BQC393231:BQF393231 BZY393231:CAB393231 CJU393231:CJX393231 CTQ393231:CTT393231 DDM393231:DDP393231 DNI393231:DNL393231 DXE393231:DXH393231 EHA393231:EHD393231 EQW393231:EQZ393231 FAS393231:FAV393231 FKO393231:FKR393231 FUK393231:FUN393231 GEG393231:GEJ393231 GOC393231:GOF393231 GXY393231:GYB393231 HHU393231:HHX393231 HRQ393231:HRT393231 IBM393231:IBP393231 ILI393231:ILL393231 IVE393231:IVH393231 JFA393231:JFD393231 JOW393231:JOZ393231 JYS393231:JYV393231 KIO393231:KIR393231 KSK393231:KSN393231 LCG393231:LCJ393231 LMC393231:LMF393231 LVY393231:LWB393231 MFU393231:MFX393231 MPQ393231:MPT393231 MZM393231:MZP393231 NJI393231:NJL393231 NTE393231:NTH393231 ODA393231:ODD393231 OMW393231:OMZ393231 OWS393231:OWV393231 PGO393231:PGR393231 PQK393231:PQN393231 QAG393231:QAJ393231 QKC393231:QKF393231 QTY393231:QUB393231 RDU393231:RDX393231 RNQ393231:RNT393231 RXM393231:RXP393231 SHI393231:SHL393231 SRE393231:SRH393231 TBA393231:TBD393231 TKW393231:TKZ393231 TUS393231:TUV393231 UEO393231:UER393231 UOK393231:UON393231 UYG393231:UYJ393231 VIC393231:VIF393231 VRY393231:VSB393231 WBU393231:WBX393231 WLQ393231:WLT393231 WVM393231:WVP393231 E458767:H458767 JA458767:JD458767 SW458767:SZ458767 ACS458767:ACV458767 AMO458767:AMR458767 AWK458767:AWN458767 BGG458767:BGJ458767 BQC458767:BQF458767 BZY458767:CAB458767 CJU458767:CJX458767 CTQ458767:CTT458767 DDM458767:DDP458767 DNI458767:DNL458767 DXE458767:DXH458767 EHA458767:EHD458767 EQW458767:EQZ458767 FAS458767:FAV458767 FKO458767:FKR458767 FUK458767:FUN458767 GEG458767:GEJ458767 GOC458767:GOF458767 GXY458767:GYB458767 HHU458767:HHX458767 HRQ458767:HRT458767 IBM458767:IBP458767 ILI458767:ILL458767 IVE458767:IVH458767 JFA458767:JFD458767 JOW458767:JOZ458767 JYS458767:JYV458767 KIO458767:KIR458767 KSK458767:KSN458767 LCG458767:LCJ458767 LMC458767:LMF458767 LVY458767:LWB458767 MFU458767:MFX458767 MPQ458767:MPT458767 MZM458767:MZP458767 NJI458767:NJL458767 NTE458767:NTH458767 ODA458767:ODD458767 OMW458767:OMZ458767 OWS458767:OWV458767 PGO458767:PGR458767 PQK458767:PQN458767 QAG458767:QAJ458767 QKC458767:QKF458767 QTY458767:QUB458767 RDU458767:RDX458767 RNQ458767:RNT458767 RXM458767:RXP458767 SHI458767:SHL458767 SRE458767:SRH458767 TBA458767:TBD458767 TKW458767:TKZ458767 TUS458767:TUV458767 UEO458767:UER458767 UOK458767:UON458767 UYG458767:UYJ458767 VIC458767:VIF458767 VRY458767:VSB458767 WBU458767:WBX458767 WLQ458767:WLT458767 WVM458767:WVP458767 E524303:H524303 JA524303:JD524303 SW524303:SZ524303 ACS524303:ACV524303 AMO524303:AMR524303 AWK524303:AWN524303 BGG524303:BGJ524303 BQC524303:BQF524303 BZY524303:CAB524303 CJU524303:CJX524303 CTQ524303:CTT524303 DDM524303:DDP524303 DNI524303:DNL524303 DXE524303:DXH524303 EHA524303:EHD524303 EQW524303:EQZ524303 FAS524303:FAV524303 FKO524303:FKR524303 FUK524303:FUN524303 GEG524303:GEJ524303 GOC524303:GOF524303 GXY524303:GYB524303 HHU524303:HHX524303 HRQ524303:HRT524303 IBM524303:IBP524303 ILI524303:ILL524303 IVE524303:IVH524303 JFA524303:JFD524303 JOW524303:JOZ524303 JYS524303:JYV524303 KIO524303:KIR524303 KSK524303:KSN524303 LCG524303:LCJ524303 LMC524303:LMF524303 LVY524303:LWB524303 MFU524303:MFX524303 MPQ524303:MPT524303 MZM524303:MZP524303 NJI524303:NJL524303 NTE524303:NTH524303 ODA524303:ODD524303 OMW524303:OMZ524303 OWS524303:OWV524303 PGO524303:PGR524303 PQK524303:PQN524303 QAG524303:QAJ524303 QKC524303:QKF524303 QTY524303:QUB524303 RDU524303:RDX524303 RNQ524303:RNT524303 RXM524303:RXP524303 SHI524303:SHL524303 SRE524303:SRH524303 TBA524303:TBD524303 TKW524303:TKZ524303 TUS524303:TUV524303 UEO524303:UER524303 UOK524303:UON524303 UYG524303:UYJ524303 VIC524303:VIF524303 VRY524303:VSB524303 WBU524303:WBX524303 WLQ524303:WLT524303 WVM524303:WVP524303 E589839:H589839 JA589839:JD589839 SW589839:SZ589839 ACS589839:ACV589839 AMO589839:AMR589839 AWK589839:AWN589839 BGG589839:BGJ589839 BQC589839:BQF589839 BZY589839:CAB589839 CJU589839:CJX589839 CTQ589839:CTT589839 DDM589839:DDP589839 DNI589839:DNL589839 DXE589839:DXH589839 EHA589839:EHD589839 EQW589839:EQZ589839 FAS589839:FAV589839 FKO589839:FKR589839 FUK589839:FUN589839 GEG589839:GEJ589839 GOC589839:GOF589839 GXY589839:GYB589839 HHU589839:HHX589839 HRQ589839:HRT589839 IBM589839:IBP589839 ILI589839:ILL589839 IVE589839:IVH589839 JFA589839:JFD589839 JOW589839:JOZ589839 JYS589839:JYV589839 KIO589839:KIR589839 KSK589839:KSN589839 LCG589839:LCJ589839 LMC589839:LMF589839 LVY589839:LWB589839 MFU589839:MFX589839 MPQ589839:MPT589839 MZM589839:MZP589839 NJI589839:NJL589839 NTE589839:NTH589839 ODA589839:ODD589839 OMW589839:OMZ589839 OWS589839:OWV589839 PGO589839:PGR589839 PQK589839:PQN589839 QAG589839:QAJ589839 QKC589839:QKF589839 QTY589839:QUB589839 RDU589839:RDX589839 RNQ589839:RNT589839 RXM589839:RXP589839 SHI589839:SHL589839 SRE589839:SRH589839 TBA589839:TBD589839 TKW589839:TKZ589839 TUS589839:TUV589839 UEO589839:UER589839 UOK589839:UON589839 UYG589839:UYJ589839 VIC589839:VIF589839 VRY589839:VSB589839 WBU589839:WBX589839 WLQ589839:WLT589839 WVM589839:WVP589839 E655375:H655375 JA655375:JD655375 SW655375:SZ655375 ACS655375:ACV655375 AMO655375:AMR655375 AWK655375:AWN655375 BGG655375:BGJ655375 BQC655375:BQF655375 BZY655375:CAB655375 CJU655375:CJX655375 CTQ655375:CTT655375 DDM655375:DDP655375 DNI655375:DNL655375 DXE655375:DXH655375 EHA655375:EHD655375 EQW655375:EQZ655375 FAS655375:FAV655375 FKO655375:FKR655375 FUK655375:FUN655375 GEG655375:GEJ655375 GOC655375:GOF655375 GXY655375:GYB655375 HHU655375:HHX655375 HRQ655375:HRT655375 IBM655375:IBP655375 ILI655375:ILL655375 IVE655375:IVH655375 JFA655375:JFD655375 JOW655375:JOZ655375 JYS655375:JYV655375 KIO655375:KIR655375 KSK655375:KSN655375 LCG655375:LCJ655375 LMC655375:LMF655375 LVY655375:LWB655375 MFU655375:MFX655375 MPQ655375:MPT655375 MZM655375:MZP655375 NJI655375:NJL655375 NTE655375:NTH655375 ODA655375:ODD655375 OMW655375:OMZ655375 OWS655375:OWV655375 PGO655375:PGR655375 PQK655375:PQN655375 QAG655375:QAJ655375 QKC655375:QKF655375 QTY655375:QUB655375 RDU655375:RDX655375 RNQ655375:RNT655375 RXM655375:RXP655375 SHI655375:SHL655375 SRE655375:SRH655375 TBA655375:TBD655375 TKW655375:TKZ655375 TUS655375:TUV655375 UEO655375:UER655375 UOK655375:UON655375 UYG655375:UYJ655375 VIC655375:VIF655375 VRY655375:VSB655375 WBU655375:WBX655375 WLQ655375:WLT655375 WVM655375:WVP655375 E720911:H720911 JA720911:JD720911 SW720911:SZ720911 ACS720911:ACV720911 AMO720911:AMR720911 AWK720911:AWN720911 BGG720911:BGJ720911 BQC720911:BQF720911 BZY720911:CAB720911 CJU720911:CJX720911 CTQ720911:CTT720911 DDM720911:DDP720911 DNI720911:DNL720911 DXE720911:DXH720911 EHA720911:EHD720911 EQW720911:EQZ720911 FAS720911:FAV720911 FKO720911:FKR720911 FUK720911:FUN720911 GEG720911:GEJ720911 GOC720911:GOF720911 GXY720911:GYB720911 HHU720911:HHX720911 HRQ720911:HRT720911 IBM720911:IBP720911 ILI720911:ILL720911 IVE720911:IVH720911 JFA720911:JFD720911 JOW720911:JOZ720911 JYS720911:JYV720911 KIO720911:KIR720911 KSK720911:KSN720911 LCG720911:LCJ720911 LMC720911:LMF720911 LVY720911:LWB720911 MFU720911:MFX720911 MPQ720911:MPT720911 MZM720911:MZP720911 NJI720911:NJL720911 NTE720911:NTH720911 ODA720911:ODD720911 OMW720911:OMZ720911 OWS720911:OWV720911 PGO720911:PGR720911 PQK720911:PQN720911 QAG720911:QAJ720911 QKC720911:QKF720911 QTY720911:QUB720911 RDU720911:RDX720911 RNQ720911:RNT720911 RXM720911:RXP720911 SHI720911:SHL720911 SRE720911:SRH720911 TBA720911:TBD720911 TKW720911:TKZ720911 TUS720911:TUV720911 UEO720911:UER720911 UOK720911:UON720911 UYG720911:UYJ720911 VIC720911:VIF720911 VRY720911:VSB720911 WBU720911:WBX720911 WLQ720911:WLT720911 WVM720911:WVP720911 E786447:H786447 JA786447:JD786447 SW786447:SZ786447 ACS786447:ACV786447 AMO786447:AMR786447 AWK786447:AWN786447 BGG786447:BGJ786447 BQC786447:BQF786447 BZY786447:CAB786447 CJU786447:CJX786447 CTQ786447:CTT786447 DDM786447:DDP786447 DNI786447:DNL786447 DXE786447:DXH786447 EHA786447:EHD786447 EQW786447:EQZ786447 FAS786447:FAV786447 FKO786447:FKR786447 FUK786447:FUN786447 GEG786447:GEJ786447 GOC786447:GOF786447 GXY786447:GYB786447 HHU786447:HHX786447 HRQ786447:HRT786447 IBM786447:IBP786447 ILI786447:ILL786447 IVE786447:IVH786447 JFA786447:JFD786447 JOW786447:JOZ786447 JYS786447:JYV786447 KIO786447:KIR786447 KSK786447:KSN786447 LCG786447:LCJ786447 LMC786447:LMF786447 LVY786447:LWB786447 MFU786447:MFX786447 MPQ786447:MPT786447 MZM786447:MZP786447 NJI786447:NJL786447 NTE786447:NTH786447 ODA786447:ODD786447 OMW786447:OMZ786447 OWS786447:OWV786447 PGO786447:PGR786447 PQK786447:PQN786447 QAG786447:QAJ786447 QKC786447:QKF786447 QTY786447:QUB786447 RDU786447:RDX786447 RNQ786447:RNT786447 RXM786447:RXP786447 SHI786447:SHL786447 SRE786447:SRH786447 TBA786447:TBD786447 TKW786447:TKZ786447 TUS786447:TUV786447 UEO786447:UER786447 UOK786447:UON786447 UYG786447:UYJ786447 VIC786447:VIF786447 VRY786447:VSB786447 WBU786447:WBX786447 WLQ786447:WLT786447 WVM786447:WVP786447 E851983:H851983 JA851983:JD851983 SW851983:SZ851983 ACS851983:ACV851983 AMO851983:AMR851983 AWK851983:AWN851983 BGG851983:BGJ851983 BQC851983:BQF851983 BZY851983:CAB851983 CJU851983:CJX851983 CTQ851983:CTT851983 DDM851983:DDP851983 DNI851983:DNL851983 DXE851983:DXH851983 EHA851983:EHD851983 EQW851983:EQZ851983 FAS851983:FAV851983 FKO851983:FKR851983 FUK851983:FUN851983 GEG851983:GEJ851983 GOC851983:GOF851983 GXY851983:GYB851983 HHU851983:HHX851983 HRQ851983:HRT851983 IBM851983:IBP851983 ILI851983:ILL851983 IVE851983:IVH851983 JFA851983:JFD851983 JOW851983:JOZ851983 JYS851983:JYV851983 KIO851983:KIR851983 KSK851983:KSN851983 LCG851983:LCJ851983 LMC851983:LMF851983 LVY851983:LWB851983 MFU851983:MFX851983 MPQ851983:MPT851983 MZM851983:MZP851983 NJI851983:NJL851983 NTE851983:NTH851983 ODA851983:ODD851983 OMW851983:OMZ851983 OWS851983:OWV851983 PGO851983:PGR851983 PQK851983:PQN851983 QAG851983:QAJ851983 QKC851983:QKF851983 QTY851983:QUB851983 RDU851983:RDX851983 RNQ851983:RNT851983 RXM851983:RXP851983 SHI851983:SHL851983 SRE851983:SRH851983 TBA851983:TBD851983 TKW851983:TKZ851983 TUS851983:TUV851983 UEO851983:UER851983 UOK851983:UON851983 UYG851983:UYJ851983 VIC851983:VIF851983 VRY851983:VSB851983 WBU851983:WBX851983 WLQ851983:WLT851983 WVM851983:WVP851983 E917519:H917519 JA917519:JD917519 SW917519:SZ917519 ACS917519:ACV917519 AMO917519:AMR917519 AWK917519:AWN917519 BGG917519:BGJ917519 BQC917519:BQF917519 BZY917519:CAB917519 CJU917519:CJX917519 CTQ917519:CTT917519 DDM917519:DDP917519 DNI917519:DNL917519 DXE917519:DXH917519 EHA917519:EHD917519 EQW917519:EQZ917519 FAS917519:FAV917519 FKO917519:FKR917519 FUK917519:FUN917519 GEG917519:GEJ917519 GOC917519:GOF917519 GXY917519:GYB917519 HHU917519:HHX917519 HRQ917519:HRT917519 IBM917519:IBP917519 ILI917519:ILL917519 IVE917519:IVH917519 JFA917519:JFD917519 JOW917519:JOZ917519 JYS917519:JYV917519 KIO917519:KIR917519 KSK917519:KSN917519 LCG917519:LCJ917519 LMC917519:LMF917519 LVY917519:LWB917519 MFU917519:MFX917519 MPQ917519:MPT917519 MZM917519:MZP917519 NJI917519:NJL917519 NTE917519:NTH917519 ODA917519:ODD917519 OMW917519:OMZ917519 OWS917519:OWV917519 PGO917519:PGR917519 PQK917519:PQN917519 QAG917519:QAJ917519 QKC917519:QKF917519 QTY917519:QUB917519 RDU917519:RDX917519 RNQ917519:RNT917519 RXM917519:RXP917519 SHI917519:SHL917519 SRE917519:SRH917519 TBA917519:TBD917519 TKW917519:TKZ917519 TUS917519:TUV917519 UEO917519:UER917519 UOK917519:UON917519 UYG917519:UYJ917519 VIC917519:VIF917519 VRY917519:VSB917519 WBU917519:WBX917519 WLQ917519:WLT917519 WVM917519:WVP917519 E983055:H983055 JA983055:JD983055 SW983055:SZ983055 ACS983055:ACV983055 AMO983055:AMR983055 AWK983055:AWN983055 BGG983055:BGJ983055 BQC983055:BQF983055 BZY983055:CAB983055 CJU983055:CJX983055 CTQ983055:CTT983055 DDM983055:DDP983055 DNI983055:DNL983055 DXE983055:DXH983055 EHA983055:EHD983055 EQW983055:EQZ983055 FAS983055:FAV983055 FKO983055:FKR983055 FUK983055:FUN983055 GEG983055:GEJ983055 GOC983055:GOF983055 GXY983055:GYB983055 HHU983055:HHX983055 HRQ983055:HRT983055 IBM983055:IBP983055 ILI983055:ILL983055 IVE983055:IVH983055 JFA983055:JFD983055 JOW983055:JOZ983055 JYS983055:JYV983055 KIO983055:KIR983055 KSK983055:KSN983055 LCG983055:LCJ983055 LMC983055:LMF983055 LVY983055:LWB983055 MFU983055:MFX983055 MPQ983055:MPT983055 MZM983055:MZP983055 NJI983055:NJL983055 NTE983055:NTH983055 ODA983055:ODD983055 OMW983055:OMZ983055 OWS983055:OWV983055 PGO983055:PGR983055 PQK983055:PQN983055 QAG983055:QAJ983055 QKC983055:QKF983055 QTY983055:QUB983055 RDU983055:RDX983055 RNQ983055:RNT983055 RXM983055:RXP983055 SHI983055:SHL983055 SRE983055:SRH983055 TBA983055:TBD983055 TKW983055:TKZ983055 TUS983055:TUV983055 UEO983055:UER983055 UOK983055:UON983055 UYG983055:UYJ983055 VIC983055:VIF983055 VRY983055:VSB983055 WBU983055:WBX983055 WLQ983055:WLT983055 WVM983055:WVP983055 E30:H34 JA30:JD34 SW30:SZ34 ACS30:ACV34 AMO30:AMR34 AWK30:AWN34 BGG30:BGJ34 BQC30:BQF34 BZY30:CAB34 CJU30:CJX34 CTQ30:CTT34 DDM30:DDP34 DNI30:DNL34 DXE30:DXH34 EHA30:EHD34 EQW30:EQZ34 FAS30:FAV34 FKO30:FKR34 FUK30:FUN34 GEG30:GEJ34 GOC30:GOF34 GXY30:GYB34 HHU30:HHX34 HRQ30:HRT34 IBM30:IBP34 ILI30:ILL34 IVE30:IVH34 JFA30:JFD34 JOW30:JOZ34 JYS30:JYV34 KIO30:KIR34 KSK30:KSN34 LCG30:LCJ34 LMC30:LMF34 LVY30:LWB34 MFU30:MFX34 MPQ30:MPT34 MZM30:MZP34 NJI30:NJL34 NTE30:NTH34 ODA30:ODD34 OMW30:OMZ34 OWS30:OWV34 PGO30:PGR34 PQK30:PQN34 QAG30:QAJ34 QKC30:QKF34 QTY30:QUB34 RDU30:RDX34 RNQ30:RNT34 RXM30:RXP34 SHI30:SHL34 SRE30:SRH34 TBA30:TBD34 TKW30:TKZ34 TUS30:TUV34 UEO30:UER34 UOK30:UON34 UYG30:UYJ34 VIC30:VIF34 VRY30:VSB34 WBU30:WBX34 WLQ30:WLT34 WVM30:WVP34 E65566:H65570 JA65566:JD65570 SW65566:SZ65570 ACS65566:ACV65570 AMO65566:AMR65570 AWK65566:AWN65570 BGG65566:BGJ65570 BQC65566:BQF65570 BZY65566:CAB65570 CJU65566:CJX65570 CTQ65566:CTT65570 DDM65566:DDP65570 DNI65566:DNL65570 DXE65566:DXH65570 EHA65566:EHD65570 EQW65566:EQZ65570 FAS65566:FAV65570 FKO65566:FKR65570 FUK65566:FUN65570 GEG65566:GEJ65570 GOC65566:GOF65570 GXY65566:GYB65570 HHU65566:HHX65570 HRQ65566:HRT65570 IBM65566:IBP65570 ILI65566:ILL65570 IVE65566:IVH65570 JFA65566:JFD65570 JOW65566:JOZ65570 JYS65566:JYV65570 KIO65566:KIR65570 KSK65566:KSN65570 LCG65566:LCJ65570 LMC65566:LMF65570 LVY65566:LWB65570 MFU65566:MFX65570 MPQ65566:MPT65570 MZM65566:MZP65570 NJI65566:NJL65570 NTE65566:NTH65570 ODA65566:ODD65570 OMW65566:OMZ65570 OWS65566:OWV65570 PGO65566:PGR65570 PQK65566:PQN65570 QAG65566:QAJ65570 QKC65566:QKF65570 QTY65566:QUB65570 RDU65566:RDX65570 RNQ65566:RNT65570 RXM65566:RXP65570 SHI65566:SHL65570 SRE65566:SRH65570 TBA65566:TBD65570 TKW65566:TKZ65570 TUS65566:TUV65570 UEO65566:UER65570 UOK65566:UON65570 UYG65566:UYJ65570 VIC65566:VIF65570 VRY65566:VSB65570 WBU65566:WBX65570 WLQ65566:WLT65570 WVM65566:WVP65570 E131102:H131106 JA131102:JD131106 SW131102:SZ131106 ACS131102:ACV131106 AMO131102:AMR131106 AWK131102:AWN131106 BGG131102:BGJ131106 BQC131102:BQF131106 BZY131102:CAB131106 CJU131102:CJX131106 CTQ131102:CTT131106 DDM131102:DDP131106 DNI131102:DNL131106 DXE131102:DXH131106 EHA131102:EHD131106 EQW131102:EQZ131106 FAS131102:FAV131106 FKO131102:FKR131106 FUK131102:FUN131106 GEG131102:GEJ131106 GOC131102:GOF131106 GXY131102:GYB131106 HHU131102:HHX131106 HRQ131102:HRT131106 IBM131102:IBP131106 ILI131102:ILL131106 IVE131102:IVH131106 JFA131102:JFD131106 JOW131102:JOZ131106 JYS131102:JYV131106 KIO131102:KIR131106 KSK131102:KSN131106 LCG131102:LCJ131106 LMC131102:LMF131106 LVY131102:LWB131106 MFU131102:MFX131106 MPQ131102:MPT131106 MZM131102:MZP131106 NJI131102:NJL131106 NTE131102:NTH131106 ODA131102:ODD131106 OMW131102:OMZ131106 OWS131102:OWV131106 PGO131102:PGR131106 PQK131102:PQN131106 QAG131102:QAJ131106 QKC131102:QKF131106 QTY131102:QUB131106 RDU131102:RDX131106 RNQ131102:RNT131106 RXM131102:RXP131106 SHI131102:SHL131106 SRE131102:SRH131106 TBA131102:TBD131106 TKW131102:TKZ131106 TUS131102:TUV131106 UEO131102:UER131106 UOK131102:UON131106 UYG131102:UYJ131106 VIC131102:VIF131106 VRY131102:VSB131106 WBU131102:WBX131106 WLQ131102:WLT131106 WVM131102:WVP131106 E196638:H196642 JA196638:JD196642 SW196638:SZ196642 ACS196638:ACV196642 AMO196638:AMR196642 AWK196638:AWN196642 BGG196638:BGJ196642 BQC196638:BQF196642 BZY196638:CAB196642 CJU196638:CJX196642 CTQ196638:CTT196642 DDM196638:DDP196642 DNI196638:DNL196642 DXE196638:DXH196642 EHA196638:EHD196642 EQW196638:EQZ196642 FAS196638:FAV196642 FKO196638:FKR196642 FUK196638:FUN196642 GEG196638:GEJ196642 GOC196638:GOF196642 GXY196638:GYB196642 HHU196638:HHX196642 HRQ196638:HRT196642 IBM196638:IBP196642 ILI196638:ILL196642 IVE196638:IVH196642 JFA196638:JFD196642 JOW196638:JOZ196642 JYS196638:JYV196642 KIO196638:KIR196642 KSK196638:KSN196642 LCG196638:LCJ196642 LMC196638:LMF196642 LVY196638:LWB196642 MFU196638:MFX196642 MPQ196638:MPT196642 MZM196638:MZP196642 NJI196638:NJL196642 NTE196638:NTH196642 ODA196638:ODD196642 OMW196638:OMZ196642 OWS196638:OWV196642 PGO196638:PGR196642 PQK196638:PQN196642 QAG196638:QAJ196642 QKC196638:QKF196642 QTY196638:QUB196642 RDU196638:RDX196642 RNQ196638:RNT196642 RXM196638:RXP196642 SHI196638:SHL196642 SRE196638:SRH196642 TBA196638:TBD196642 TKW196638:TKZ196642 TUS196638:TUV196642 UEO196638:UER196642 UOK196638:UON196642 UYG196638:UYJ196642 VIC196638:VIF196642 VRY196638:VSB196642 WBU196638:WBX196642 WLQ196638:WLT196642 WVM196638:WVP196642 E262174:H262178 JA262174:JD262178 SW262174:SZ262178 ACS262174:ACV262178 AMO262174:AMR262178 AWK262174:AWN262178 BGG262174:BGJ262178 BQC262174:BQF262178 BZY262174:CAB262178 CJU262174:CJX262178 CTQ262174:CTT262178 DDM262174:DDP262178 DNI262174:DNL262178 DXE262174:DXH262178 EHA262174:EHD262178 EQW262174:EQZ262178 FAS262174:FAV262178 FKO262174:FKR262178 FUK262174:FUN262178 GEG262174:GEJ262178 GOC262174:GOF262178 GXY262174:GYB262178 HHU262174:HHX262178 HRQ262174:HRT262178 IBM262174:IBP262178 ILI262174:ILL262178 IVE262174:IVH262178 JFA262174:JFD262178 JOW262174:JOZ262178 JYS262174:JYV262178 KIO262174:KIR262178 KSK262174:KSN262178 LCG262174:LCJ262178 LMC262174:LMF262178 LVY262174:LWB262178 MFU262174:MFX262178 MPQ262174:MPT262178 MZM262174:MZP262178 NJI262174:NJL262178 NTE262174:NTH262178 ODA262174:ODD262178 OMW262174:OMZ262178 OWS262174:OWV262178 PGO262174:PGR262178 PQK262174:PQN262178 QAG262174:QAJ262178 QKC262174:QKF262178 QTY262174:QUB262178 RDU262174:RDX262178 RNQ262174:RNT262178 RXM262174:RXP262178 SHI262174:SHL262178 SRE262174:SRH262178 TBA262174:TBD262178 TKW262174:TKZ262178 TUS262174:TUV262178 UEO262174:UER262178 UOK262174:UON262178 UYG262174:UYJ262178 VIC262174:VIF262178 VRY262174:VSB262178 WBU262174:WBX262178 WLQ262174:WLT262178 WVM262174:WVP262178 E327710:H327714 JA327710:JD327714 SW327710:SZ327714 ACS327710:ACV327714 AMO327710:AMR327714 AWK327710:AWN327714 BGG327710:BGJ327714 BQC327710:BQF327714 BZY327710:CAB327714 CJU327710:CJX327714 CTQ327710:CTT327714 DDM327710:DDP327714 DNI327710:DNL327714 DXE327710:DXH327714 EHA327710:EHD327714 EQW327710:EQZ327714 FAS327710:FAV327714 FKO327710:FKR327714 FUK327710:FUN327714 GEG327710:GEJ327714 GOC327710:GOF327714 GXY327710:GYB327714 HHU327710:HHX327714 HRQ327710:HRT327714 IBM327710:IBP327714 ILI327710:ILL327714 IVE327710:IVH327714 JFA327710:JFD327714 JOW327710:JOZ327714 JYS327710:JYV327714 KIO327710:KIR327714 KSK327710:KSN327714 LCG327710:LCJ327714 LMC327710:LMF327714 LVY327710:LWB327714 MFU327710:MFX327714 MPQ327710:MPT327714 MZM327710:MZP327714 NJI327710:NJL327714 NTE327710:NTH327714 ODA327710:ODD327714 OMW327710:OMZ327714 OWS327710:OWV327714 PGO327710:PGR327714 PQK327710:PQN327714 QAG327710:QAJ327714 QKC327710:QKF327714 QTY327710:QUB327714 RDU327710:RDX327714 RNQ327710:RNT327714 RXM327710:RXP327714 SHI327710:SHL327714 SRE327710:SRH327714 TBA327710:TBD327714 TKW327710:TKZ327714 TUS327710:TUV327714 UEO327710:UER327714 UOK327710:UON327714 UYG327710:UYJ327714 VIC327710:VIF327714 VRY327710:VSB327714 WBU327710:WBX327714 WLQ327710:WLT327714 WVM327710:WVP327714 E393246:H393250 JA393246:JD393250 SW393246:SZ393250 ACS393246:ACV393250 AMO393246:AMR393250 AWK393246:AWN393250 BGG393246:BGJ393250 BQC393246:BQF393250 BZY393246:CAB393250 CJU393246:CJX393250 CTQ393246:CTT393250 DDM393246:DDP393250 DNI393246:DNL393250 DXE393246:DXH393250 EHA393246:EHD393250 EQW393246:EQZ393250 FAS393246:FAV393250 FKO393246:FKR393250 FUK393246:FUN393250 GEG393246:GEJ393250 GOC393246:GOF393250 GXY393246:GYB393250 HHU393246:HHX393250 HRQ393246:HRT393250 IBM393246:IBP393250 ILI393246:ILL393250 IVE393246:IVH393250 JFA393246:JFD393250 JOW393246:JOZ393250 JYS393246:JYV393250 KIO393246:KIR393250 KSK393246:KSN393250 LCG393246:LCJ393250 LMC393246:LMF393250 LVY393246:LWB393250 MFU393246:MFX393250 MPQ393246:MPT393250 MZM393246:MZP393250 NJI393246:NJL393250 NTE393246:NTH393250 ODA393246:ODD393250 OMW393246:OMZ393250 OWS393246:OWV393250 PGO393246:PGR393250 PQK393246:PQN393250 QAG393246:QAJ393250 QKC393246:QKF393250 QTY393246:QUB393250 RDU393246:RDX393250 RNQ393246:RNT393250 RXM393246:RXP393250 SHI393246:SHL393250 SRE393246:SRH393250 TBA393246:TBD393250 TKW393246:TKZ393250 TUS393246:TUV393250 UEO393246:UER393250 UOK393246:UON393250 UYG393246:UYJ393250 VIC393246:VIF393250 VRY393246:VSB393250 WBU393246:WBX393250 WLQ393246:WLT393250 WVM393246:WVP393250 E458782:H458786 JA458782:JD458786 SW458782:SZ458786 ACS458782:ACV458786 AMO458782:AMR458786 AWK458782:AWN458786 BGG458782:BGJ458786 BQC458782:BQF458786 BZY458782:CAB458786 CJU458782:CJX458786 CTQ458782:CTT458786 DDM458782:DDP458786 DNI458782:DNL458786 DXE458782:DXH458786 EHA458782:EHD458786 EQW458782:EQZ458786 FAS458782:FAV458786 FKO458782:FKR458786 FUK458782:FUN458786 GEG458782:GEJ458786 GOC458782:GOF458786 GXY458782:GYB458786 HHU458782:HHX458786 HRQ458782:HRT458786 IBM458782:IBP458786 ILI458782:ILL458786 IVE458782:IVH458786 JFA458782:JFD458786 JOW458782:JOZ458786 JYS458782:JYV458786 KIO458782:KIR458786 KSK458782:KSN458786 LCG458782:LCJ458786 LMC458782:LMF458786 LVY458782:LWB458786 MFU458782:MFX458786 MPQ458782:MPT458786 MZM458782:MZP458786 NJI458782:NJL458786 NTE458782:NTH458786 ODA458782:ODD458786 OMW458782:OMZ458786 OWS458782:OWV458786 PGO458782:PGR458786 PQK458782:PQN458786 QAG458782:QAJ458786 QKC458782:QKF458786 QTY458782:QUB458786 RDU458782:RDX458786 RNQ458782:RNT458786 RXM458782:RXP458786 SHI458782:SHL458786 SRE458782:SRH458786 TBA458782:TBD458786 TKW458782:TKZ458786 TUS458782:TUV458786 UEO458782:UER458786 UOK458782:UON458786 UYG458782:UYJ458786 VIC458782:VIF458786 VRY458782:VSB458786 WBU458782:WBX458786 WLQ458782:WLT458786 WVM458782:WVP458786 E524318:H524322 JA524318:JD524322 SW524318:SZ524322 ACS524318:ACV524322 AMO524318:AMR524322 AWK524318:AWN524322 BGG524318:BGJ524322 BQC524318:BQF524322 BZY524318:CAB524322 CJU524318:CJX524322 CTQ524318:CTT524322 DDM524318:DDP524322 DNI524318:DNL524322 DXE524318:DXH524322 EHA524318:EHD524322 EQW524318:EQZ524322 FAS524318:FAV524322 FKO524318:FKR524322 FUK524318:FUN524322 GEG524318:GEJ524322 GOC524318:GOF524322 GXY524318:GYB524322 HHU524318:HHX524322 HRQ524318:HRT524322 IBM524318:IBP524322 ILI524318:ILL524322 IVE524318:IVH524322 JFA524318:JFD524322 JOW524318:JOZ524322 JYS524318:JYV524322 KIO524318:KIR524322 KSK524318:KSN524322 LCG524318:LCJ524322 LMC524318:LMF524322 LVY524318:LWB524322 MFU524318:MFX524322 MPQ524318:MPT524322 MZM524318:MZP524322 NJI524318:NJL524322 NTE524318:NTH524322 ODA524318:ODD524322 OMW524318:OMZ524322 OWS524318:OWV524322 PGO524318:PGR524322 PQK524318:PQN524322 QAG524318:QAJ524322 QKC524318:QKF524322 QTY524318:QUB524322 RDU524318:RDX524322 RNQ524318:RNT524322 RXM524318:RXP524322 SHI524318:SHL524322 SRE524318:SRH524322 TBA524318:TBD524322 TKW524318:TKZ524322 TUS524318:TUV524322 UEO524318:UER524322 UOK524318:UON524322 UYG524318:UYJ524322 VIC524318:VIF524322 VRY524318:VSB524322 WBU524318:WBX524322 WLQ524318:WLT524322 WVM524318:WVP524322 E589854:H589858 JA589854:JD589858 SW589854:SZ589858 ACS589854:ACV589858 AMO589854:AMR589858 AWK589854:AWN589858 BGG589854:BGJ589858 BQC589854:BQF589858 BZY589854:CAB589858 CJU589854:CJX589858 CTQ589854:CTT589858 DDM589854:DDP589858 DNI589854:DNL589858 DXE589854:DXH589858 EHA589854:EHD589858 EQW589854:EQZ589858 FAS589854:FAV589858 FKO589854:FKR589858 FUK589854:FUN589858 GEG589854:GEJ589858 GOC589854:GOF589858 GXY589854:GYB589858 HHU589854:HHX589858 HRQ589854:HRT589858 IBM589854:IBP589858 ILI589854:ILL589858 IVE589854:IVH589858 JFA589854:JFD589858 JOW589854:JOZ589858 JYS589854:JYV589858 KIO589854:KIR589858 KSK589854:KSN589858 LCG589854:LCJ589858 LMC589854:LMF589858 LVY589854:LWB589858 MFU589854:MFX589858 MPQ589854:MPT589858 MZM589854:MZP589858 NJI589854:NJL589858 NTE589854:NTH589858 ODA589854:ODD589858 OMW589854:OMZ589858 OWS589854:OWV589858 PGO589854:PGR589858 PQK589854:PQN589858 QAG589854:QAJ589858 QKC589854:QKF589858 QTY589854:QUB589858 RDU589854:RDX589858 RNQ589854:RNT589858 RXM589854:RXP589858 SHI589854:SHL589858 SRE589854:SRH589858 TBA589854:TBD589858 TKW589854:TKZ589858 TUS589854:TUV589858 UEO589854:UER589858 UOK589854:UON589858 UYG589854:UYJ589858 VIC589854:VIF589858 VRY589854:VSB589858 WBU589854:WBX589858 WLQ589854:WLT589858 WVM589854:WVP589858 E655390:H655394 JA655390:JD655394 SW655390:SZ655394 ACS655390:ACV655394 AMO655390:AMR655394 AWK655390:AWN655394 BGG655390:BGJ655394 BQC655390:BQF655394 BZY655390:CAB655394 CJU655390:CJX655394 CTQ655390:CTT655394 DDM655390:DDP655394 DNI655390:DNL655394 DXE655390:DXH655394 EHA655390:EHD655394 EQW655390:EQZ655394 FAS655390:FAV655394 FKO655390:FKR655394 FUK655390:FUN655394 GEG655390:GEJ655394 GOC655390:GOF655394 GXY655390:GYB655394 HHU655390:HHX655394 HRQ655390:HRT655394 IBM655390:IBP655394 ILI655390:ILL655394 IVE655390:IVH655394 JFA655390:JFD655394 JOW655390:JOZ655394 JYS655390:JYV655394 KIO655390:KIR655394 KSK655390:KSN655394 LCG655390:LCJ655394 LMC655390:LMF655394 LVY655390:LWB655394 MFU655390:MFX655394 MPQ655390:MPT655394 MZM655390:MZP655394 NJI655390:NJL655394 NTE655390:NTH655394 ODA655390:ODD655394 OMW655390:OMZ655394 OWS655390:OWV655394 PGO655390:PGR655394 PQK655390:PQN655394 QAG655390:QAJ655394 QKC655390:QKF655394 QTY655390:QUB655394 RDU655390:RDX655394 RNQ655390:RNT655394 RXM655390:RXP655394 SHI655390:SHL655394 SRE655390:SRH655394 TBA655390:TBD655394 TKW655390:TKZ655394 TUS655390:TUV655394 UEO655390:UER655394 UOK655390:UON655394 UYG655390:UYJ655394 VIC655390:VIF655394 VRY655390:VSB655394 WBU655390:WBX655394 WLQ655390:WLT655394 WVM655390:WVP655394 E720926:H720930 JA720926:JD720930 SW720926:SZ720930 ACS720926:ACV720930 AMO720926:AMR720930 AWK720926:AWN720930 BGG720926:BGJ720930 BQC720926:BQF720930 BZY720926:CAB720930 CJU720926:CJX720930 CTQ720926:CTT720930 DDM720926:DDP720930 DNI720926:DNL720930 DXE720926:DXH720930 EHA720926:EHD720930 EQW720926:EQZ720930 FAS720926:FAV720930 FKO720926:FKR720930 FUK720926:FUN720930 GEG720926:GEJ720930 GOC720926:GOF720930 GXY720926:GYB720930 HHU720926:HHX720930 HRQ720926:HRT720930 IBM720926:IBP720930 ILI720926:ILL720930 IVE720926:IVH720930 JFA720926:JFD720930 JOW720926:JOZ720930 JYS720926:JYV720930 KIO720926:KIR720930 KSK720926:KSN720930 LCG720926:LCJ720930 LMC720926:LMF720930 LVY720926:LWB720930 MFU720926:MFX720930 MPQ720926:MPT720930 MZM720926:MZP720930 NJI720926:NJL720930 NTE720926:NTH720930 ODA720926:ODD720930 OMW720926:OMZ720930 OWS720926:OWV720930 PGO720926:PGR720930 PQK720926:PQN720930 QAG720926:QAJ720930 QKC720926:QKF720930 QTY720926:QUB720930 RDU720926:RDX720930 RNQ720926:RNT720930 RXM720926:RXP720930 SHI720926:SHL720930 SRE720926:SRH720930 TBA720926:TBD720930 TKW720926:TKZ720930 TUS720926:TUV720930 UEO720926:UER720930 UOK720926:UON720930 UYG720926:UYJ720930 VIC720926:VIF720930 VRY720926:VSB720930 WBU720926:WBX720930 WLQ720926:WLT720930 WVM720926:WVP720930 E786462:H786466 JA786462:JD786466 SW786462:SZ786466 ACS786462:ACV786466 AMO786462:AMR786466 AWK786462:AWN786466 BGG786462:BGJ786466 BQC786462:BQF786466 BZY786462:CAB786466 CJU786462:CJX786466 CTQ786462:CTT786466 DDM786462:DDP786466 DNI786462:DNL786466 DXE786462:DXH786466 EHA786462:EHD786466 EQW786462:EQZ786466 FAS786462:FAV786466 FKO786462:FKR786466 FUK786462:FUN786466 GEG786462:GEJ786466 GOC786462:GOF786466 GXY786462:GYB786466 HHU786462:HHX786466 HRQ786462:HRT786466 IBM786462:IBP786466 ILI786462:ILL786466 IVE786462:IVH786466 JFA786462:JFD786466 JOW786462:JOZ786466 JYS786462:JYV786466 KIO786462:KIR786466 KSK786462:KSN786466 LCG786462:LCJ786466 LMC786462:LMF786466 LVY786462:LWB786466 MFU786462:MFX786466 MPQ786462:MPT786466 MZM786462:MZP786466 NJI786462:NJL786466 NTE786462:NTH786466 ODA786462:ODD786466 OMW786462:OMZ786466 OWS786462:OWV786466 PGO786462:PGR786466 PQK786462:PQN786466 QAG786462:QAJ786466 QKC786462:QKF786466 QTY786462:QUB786466 RDU786462:RDX786466 RNQ786462:RNT786466 RXM786462:RXP786466 SHI786462:SHL786466 SRE786462:SRH786466 TBA786462:TBD786466 TKW786462:TKZ786466 TUS786462:TUV786466 UEO786462:UER786466 UOK786462:UON786466 UYG786462:UYJ786466 VIC786462:VIF786466 VRY786462:VSB786466 WBU786462:WBX786466 WLQ786462:WLT786466 WVM786462:WVP786466 E851998:H852002 JA851998:JD852002 SW851998:SZ852002 ACS851998:ACV852002 AMO851998:AMR852002 AWK851998:AWN852002 BGG851998:BGJ852002 BQC851998:BQF852002 BZY851998:CAB852002 CJU851998:CJX852002 CTQ851998:CTT852002 DDM851998:DDP852002 DNI851998:DNL852002 DXE851998:DXH852002 EHA851998:EHD852002 EQW851998:EQZ852002 FAS851998:FAV852002 FKO851998:FKR852002 FUK851998:FUN852002 GEG851998:GEJ852002 GOC851998:GOF852002 GXY851998:GYB852002 HHU851998:HHX852002 HRQ851998:HRT852002 IBM851998:IBP852002 ILI851998:ILL852002 IVE851998:IVH852002 JFA851998:JFD852002 JOW851998:JOZ852002 JYS851998:JYV852002 KIO851998:KIR852002 KSK851998:KSN852002 LCG851998:LCJ852002 LMC851998:LMF852002 LVY851998:LWB852002 MFU851998:MFX852002 MPQ851998:MPT852002 MZM851998:MZP852002 NJI851998:NJL852002 NTE851998:NTH852002 ODA851998:ODD852002 OMW851998:OMZ852002 OWS851998:OWV852002 PGO851998:PGR852002 PQK851998:PQN852002 QAG851998:QAJ852002 QKC851998:QKF852002 QTY851998:QUB852002 RDU851998:RDX852002 RNQ851998:RNT852002 RXM851998:RXP852002 SHI851998:SHL852002 SRE851998:SRH852002 TBA851998:TBD852002 TKW851998:TKZ852002 TUS851998:TUV852002 UEO851998:UER852002 UOK851998:UON852002 UYG851998:UYJ852002 VIC851998:VIF852002 VRY851998:VSB852002 WBU851998:WBX852002 WLQ851998:WLT852002 WVM851998:WVP852002 E917534:H917538 JA917534:JD917538 SW917534:SZ917538 ACS917534:ACV917538 AMO917534:AMR917538 AWK917534:AWN917538 BGG917534:BGJ917538 BQC917534:BQF917538 BZY917534:CAB917538 CJU917534:CJX917538 CTQ917534:CTT917538 DDM917534:DDP917538 DNI917534:DNL917538 DXE917534:DXH917538 EHA917534:EHD917538 EQW917534:EQZ917538 FAS917534:FAV917538 FKO917534:FKR917538 FUK917534:FUN917538 GEG917534:GEJ917538 GOC917534:GOF917538 GXY917534:GYB917538 HHU917534:HHX917538 HRQ917534:HRT917538 IBM917534:IBP917538 ILI917534:ILL917538 IVE917534:IVH917538 JFA917534:JFD917538 JOW917534:JOZ917538 JYS917534:JYV917538 KIO917534:KIR917538 KSK917534:KSN917538 LCG917534:LCJ917538 LMC917534:LMF917538 LVY917534:LWB917538 MFU917534:MFX917538 MPQ917534:MPT917538 MZM917534:MZP917538 NJI917534:NJL917538 NTE917534:NTH917538 ODA917534:ODD917538 OMW917534:OMZ917538 OWS917534:OWV917538 PGO917534:PGR917538 PQK917534:PQN917538 QAG917534:QAJ917538 QKC917534:QKF917538 QTY917534:QUB917538 RDU917534:RDX917538 RNQ917534:RNT917538 RXM917534:RXP917538 SHI917534:SHL917538 SRE917534:SRH917538 TBA917534:TBD917538 TKW917534:TKZ917538 TUS917534:TUV917538 UEO917534:UER917538 UOK917534:UON917538 UYG917534:UYJ917538 VIC917534:VIF917538 VRY917534:VSB917538 WBU917534:WBX917538 WLQ917534:WLT917538 WVM917534:WVP917538 E983070:H983074 JA983070:JD983074 SW983070:SZ983074 ACS983070:ACV983074 AMO983070:AMR983074 AWK983070:AWN983074 BGG983070:BGJ983074 BQC983070:BQF983074 BZY983070:CAB983074 CJU983070:CJX983074 CTQ983070:CTT983074 DDM983070:DDP983074 DNI983070:DNL983074 DXE983070:DXH983074 EHA983070:EHD983074 EQW983070:EQZ983074 FAS983070:FAV983074 FKO983070:FKR983074 FUK983070:FUN983074 GEG983070:GEJ983074 GOC983070:GOF983074 GXY983070:GYB983074 HHU983070:HHX983074 HRQ983070:HRT983074 IBM983070:IBP983074 ILI983070:ILL983074 IVE983070:IVH983074 JFA983070:JFD983074 JOW983070:JOZ983074 JYS983070:JYV983074 KIO983070:KIR983074 KSK983070:KSN983074 LCG983070:LCJ983074 LMC983070:LMF983074 LVY983070:LWB983074 MFU983070:MFX983074 MPQ983070:MPT983074 MZM983070:MZP983074 NJI983070:NJL983074 NTE983070:NTH983074 ODA983070:ODD983074 OMW983070:OMZ983074 OWS983070:OWV983074 PGO983070:PGR983074 PQK983070:PQN983074 QAG983070:QAJ983074 QKC983070:QKF983074 QTY983070:QUB983074 RDU983070:RDX983074 RNQ983070:RNT983074 RXM983070:RXP983074 SHI983070:SHL983074 SRE983070:SRH983074 TBA983070:TBD983074 TKW983070:TKZ983074 TUS983070:TUV983074 UEO983070:UER983074 UOK983070:UON983074 UYG983070:UYJ983074 VIC983070:VIF983074 VRY983070:VSB983074 WBU983070:WBX983074 WLQ983070:WLT983074 WVM983070:WVP983074">
      <formula1>0</formula1>
    </dataValidation>
    <dataValidation type="decimal" errorStyle="warning" operator="greaterThan" allowBlank="1" showInputMessage="1" showErrorMessage="1" errorTitle="wrong format?" error="Decimal time is needet:_x000a_1 hour 15min is 1.25 hours_x000a_1 hour 30min is 1.5 hours" sqref="G27:G29 JC27:JC29 SY27:SY29 ACU27:ACU29 AMQ27:AMQ29 AWM27:AWM29 BGI27:BGI29 BQE27:BQE29 CAA27:CAA29 CJW27:CJW29 CTS27:CTS29 DDO27:DDO29 DNK27:DNK29 DXG27:DXG29 EHC27:EHC29 EQY27:EQY29 FAU27:FAU29 FKQ27:FKQ29 FUM27:FUM29 GEI27:GEI29 GOE27:GOE29 GYA27:GYA29 HHW27:HHW29 HRS27:HRS29 IBO27:IBO29 ILK27:ILK29 IVG27:IVG29 JFC27:JFC29 JOY27:JOY29 JYU27:JYU29 KIQ27:KIQ29 KSM27:KSM29 LCI27:LCI29 LME27:LME29 LWA27:LWA29 MFW27:MFW29 MPS27:MPS29 MZO27:MZO29 NJK27:NJK29 NTG27:NTG29 ODC27:ODC29 OMY27:OMY29 OWU27:OWU29 PGQ27:PGQ29 PQM27:PQM29 QAI27:QAI29 QKE27:QKE29 QUA27:QUA29 RDW27:RDW29 RNS27:RNS29 RXO27:RXO29 SHK27:SHK29 SRG27:SRG29 TBC27:TBC29 TKY27:TKY29 TUU27:TUU29 UEQ27:UEQ29 UOM27:UOM29 UYI27:UYI29 VIE27:VIE29 VSA27:VSA29 WBW27:WBW29 WLS27:WLS29 WVO27:WVO29 G65563:G65565 JC65563:JC65565 SY65563:SY65565 ACU65563:ACU65565 AMQ65563:AMQ65565 AWM65563:AWM65565 BGI65563:BGI65565 BQE65563:BQE65565 CAA65563:CAA65565 CJW65563:CJW65565 CTS65563:CTS65565 DDO65563:DDO65565 DNK65563:DNK65565 DXG65563:DXG65565 EHC65563:EHC65565 EQY65563:EQY65565 FAU65563:FAU65565 FKQ65563:FKQ65565 FUM65563:FUM65565 GEI65563:GEI65565 GOE65563:GOE65565 GYA65563:GYA65565 HHW65563:HHW65565 HRS65563:HRS65565 IBO65563:IBO65565 ILK65563:ILK65565 IVG65563:IVG65565 JFC65563:JFC65565 JOY65563:JOY65565 JYU65563:JYU65565 KIQ65563:KIQ65565 KSM65563:KSM65565 LCI65563:LCI65565 LME65563:LME65565 LWA65563:LWA65565 MFW65563:MFW65565 MPS65563:MPS65565 MZO65563:MZO65565 NJK65563:NJK65565 NTG65563:NTG65565 ODC65563:ODC65565 OMY65563:OMY65565 OWU65563:OWU65565 PGQ65563:PGQ65565 PQM65563:PQM65565 QAI65563:QAI65565 QKE65563:QKE65565 QUA65563:QUA65565 RDW65563:RDW65565 RNS65563:RNS65565 RXO65563:RXO65565 SHK65563:SHK65565 SRG65563:SRG65565 TBC65563:TBC65565 TKY65563:TKY65565 TUU65563:TUU65565 UEQ65563:UEQ65565 UOM65563:UOM65565 UYI65563:UYI65565 VIE65563:VIE65565 VSA65563:VSA65565 WBW65563:WBW65565 WLS65563:WLS65565 WVO65563:WVO65565 G131099:G131101 JC131099:JC131101 SY131099:SY131101 ACU131099:ACU131101 AMQ131099:AMQ131101 AWM131099:AWM131101 BGI131099:BGI131101 BQE131099:BQE131101 CAA131099:CAA131101 CJW131099:CJW131101 CTS131099:CTS131101 DDO131099:DDO131101 DNK131099:DNK131101 DXG131099:DXG131101 EHC131099:EHC131101 EQY131099:EQY131101 FAU131099:FAU131101 FKQ131099:FKQ131101 FUM131099:FUM131101 GEI131099:GEI131101 GOE131099:GOE131101 GYA131099:GYA131101 HHW131099:HHW131101 HRS131099:HRS131101 IBO131099:IBO131101 ILK131099:ILK131101 IVG131099:IVG131101 JFC131099:JFC131101 JOY131099:JOY131101 JYU131099:JYU131101 KIQ131099:KIQ131101 KSM131099:KSM131101 LCI131099:LCI131101 LME131099:LME131101 LWA131099:LWA131101 MFW131099:MFW131101 MPS131099:MPS131101 MZO131099:MZO131101 NJK131099:NJK131101 NTG131099:NTG131101 ODC131099:ODC131101 OMY131099:OMY131101 OWU131099:OWU131101 PGQ131099:PGQ131101 PQM131099:PQM131101 QAI131099:QAI131101 QKE131099:QKE131101 QUA131099:QUA131101 RDW131099:RDW131101 RNS131099:RNS131101 RXO131099:RXO131101 SHK131099:SHK131101 SRG131099:SRG131101 TBC131099:TBC131101 TKY131099:TKY131101 TUU131099:TUU131101 UEQ131099:UEQ131101 UOM131099:UOM131101 UYI131099:UYI131101 VIE131099:VIE131101 VSA131099:VSA131101 WBW131099:WBW131101 WLS131099:WLS131101 WVO131099:WVO131101 G196635:G196637 JC196635:JC196637 SY196635:SY196637 ACU196635:ACU196637 AMQ196635:AMQ196637 AWM196635:AWM196637 BGI196635:BGI196637 BQE196635:BQE196637 CAA196635:CAA196637 CJW196635:CJW196637 CTS196635:CTS196637 DDO196635:DDO196637 DNK196635:DNK196637 DXG196635:DXG196637 EHC196635:EHC196637 EQY196635:EQY196637 FAU196635:FAU196637 FKQ196635:FKQ196637 FUM196635:FUM196637 GEI196635:GEI196637 GOE196635:GOE196637 GYA196635:GYA196637 HHW196635:HHW196637 HRS196635:HRS196637 IBO196635:IBO196637 ILK196635:ILK196637 IVG196635:IVG196637 JFC196635:JFC196637 JOY196635:JOY196637 JYU196635:JYU196637 KIQ196635:KIQ196637 KSM196635:KSM196637 LCI196635:LCI196637 LME196635:LME196637 LWA196635:LWA196637 MFW196635:MFW196637 MPS196635:MPS196637 MZO196635:MZO196637 NJK196635:NJK196637 NTG196635:NTG196637 ODC196635:ODC196637 OMY196635:OMY196637 OWU196635:OWU196637 PGQ196635:PGQ196637 PQM196635:PQM196637 QAI196635:QAI196637 QKE196635:QKE196637 QUA196635:QUA196637 RDW196635:RDW196637 RNS196635:RNS196637 RXO196635:RXO196637 SHK196635:SHK196637 SRG196635:SRG196637 TBC196635:TBC196637 TKY196635:TKY196637 TUU196635:TUU196637 UEQ196635:UEQ196637 UOM196635:UOM196637 UYI196635:UYI196637 VIE196635:VIE196637 VSA196635:VSA196637 WBW196635:WBW196637 WLS196635:WLS196637 WVO196635:WVO196637 G262171:G262173 JC262171:JC262173 SY262171:SY262173 ACU262171:ACU262173 AMQ262171:AMQ262173 AWM262171:AWM262173 BGI262171:BGI262173 BQE262171:BQE262173 CAA262171:CAA262173 CJW262171:CJW262173 CTS262171:CTS262173 DDO262171:DDO262173 DNK262171:DNK262173 DXG262171:DXG262173 EHC262171:EHC262173 EQY262171:EQY262173 FAU262171:FAU262173 FKQ262171:FKQ262173 FUM262171:FUM262173 GEI262171:GEI262173 GOE262171:GOE262173 GYA262171:GYA262173 HHW262171:HHW262173 HRS262171:HRS262173 IBO262171:IBO262173 ILK262171:ILK262173 IVG262171:IVG262173 JFC262171:JFC262173 JOY262171:JOY262173 JYU262171:JYU262173 KIQ262171:KIQ262173 KSM262171:KSM262173 LCI262171:LCI262173 LME262171:LME262173 LWA262171:LWA262173 MFW262171:MFW262173 MPS262171:MPS262173 MZO262171:MZO262173 NJK262171:NJK262173 NTG262171:NTG262173 ODC262171:ODC262173 OMY262171:OMY262173 OWU262171:OWU262173 PGQ262171:PGQ262173 PQM262171:PQM262173 QAI262171:QAI262173 QKE262171:QKE262173 QUA262171:QUA262173 RDW262171:RDW262173 RNS262171:RNS262173 RXO262171:RXO262173 SHK262171:SHK262173 SRG262171:SRG262173 TBC262171:TBC262173 TKY262171:TKY262173 TUU262171:TUU262173 UEQ262171:UEQ262173 UOM262171:UOM262173 UYI262171:UYI262173 VIE262171:VIE262173 VSA262171:VSA262173 WBW262171:WBW262173 WLS262171:WLS262173 WVO262171:WVO262173 G327707:G327709 JC327707:JC327709 SY327707:SY327709 ACU327707:ACU327709 AMQ327707:AMQ327709 AWM327707:AWM327709 BGI327707:BGI327709 BQE327707:BQE327709 CAA327707:CAA327709 CJW327707:CJW327709 CTS327707:CTS327709 DDO327707:DDO327709 DNK327707:DNK327709 DXG327707:DXG327709 EHC327707:EHC327709 EQY327707:EQY327709 FAU327707:FAU327709 FKQ327707:FKQ327709 FUM327707:FUM327709 GEI327707:GEI327709 GOE327707:GOE327709 GYA327707:GYA327709 HHW327707:HHW327709 HRS327707:HRS327709 IBO327707:IBO327709 ILK327707:ILK327709 IVG327707:IVG327709 JFC327707:JFC327709 JOY327707:JOY327709 JYU327707:JYU327709 KIQ327707:KIQ327709 KSM327707:KSM327709 LCI327707:LCI327709 LME327707:LME327709 LWA327707:LWA327709 MFW327707:MFW327709 MPS327707:MPS327709 MZO327707:MZO327709 NJK327707:NJK327709 NTG327707:NTG327709 ODC327707:ODC327709 OMY327707:OMY327709 OWU327707:OWU327709 PGQ327707:PGQ327709 PQM327707:PQM327709 QAI327707:QAI327709 QKE327707:QKE327709 QUA327707:QUA327709 RDW327707:RDW327709 RNS327707:RNS327709 RXO327707:RXO327709 SHK327707:SHK327709 SRG327707:SRG327709 TBC327707:TBC327709 TKY327707:TKY327709 TUU327707:TUU327709 UEQ327707:UEQ327709 UOM327707:UOM327709 UYI327707:UYI327709 VIE327707:VIE327709 VSA327707:VSA327709 WBW327707:WBW327709 WLS327707:WLS327709 WVO327707:WVO327709 G393243:G393245 JC393243:JC393245 SY393243:SY393245 ACU393243:ACU393245 AMQ393243:AMQ393245 AWM393243:AWM393245 BGI393243:BGI393245 BQE393243:BQE393245 CAA393243:CAA393245 CJW393243:CJW393245 CTS393243:CTS393245 DDO393243:DDO393245 DNK393243:DNK393245 DXG393243:DXG393245 EHC393243:EHC393245 EQY393243:EQY393245 FAU393243:FAU393245 FKQ393243:FKQ393245 FUM393243:FUM393245 GEI393243:GEI393245 GOE393243:GOE393245 GYA393243:GYA393245 HHW393243:HHW393245 HRS393243:HRS393245 IBO393243:IBO393245 ILK393243:ILK393245 IVG393243:IVG393245 JFC393243:JFC393245 JOY393243:JOY393245 JYU393243:JYU393245 KIQ393243:KIQ393245 KSM393243:KSM393245 LCI393243:LCI393245 LME393243:LME393245 LWA393243:LWA393245 MFW393243:MFW393245 MPS393243:MPS393245 MZO393243:MZO393245 NJK393243:NJK393245 NTG393243:NTG393245 ODC393243:ODC393245 OMY393243:OMY393245 OWU393243:OWU393245 PGQ393243:PGQ393245 PQM393243:PQM393245 QAI393243:QAI393245 QKE393243:QKE393245 QUA393243:QUA393245 RDW393243:RDW393245 RNS393243:RNS393245 RXO393243:RXO393245 SHK393243:SHK393245 SRG393243:SRG393245 TBC393243:TBC393245 TKY393243:TKY393245 TUU393243:TUU393245 UEQ393243:UEQ393245 UOM393243:UOM393245 UYI393243:UYI393245 VIE393243:VIE393245 VSA393243:VSA393245 WBW393243:WBW393245 WLS393243:WLS393245 WVO393243:WVO393245 G458779:G458781 JC458779:JC458781 SY458779:SY458781 ACU458779:ACU458781 AMQ458779:AMQ458781 AWM458779:AWM458781 BGI458779:BGI458781 BQE458779:BQE458781 CAA458779:CAA458781 CJW458779:CJW458781 CTS458779:CTS458781 DDO458779:DDO458781 DNK458779:DNK458781 DXG458779:DXG458781 EHC458779:EHC458781 EQY458779:EQY458781 FAU458779:FAU458781 FKQ458779:FKQ458781 FUM458779:FUM458781 GEI458779:GEI458781 GOE458779:GOE458781 GYA458779:GYA458781 HHW458779:HHW458781 HRS458779:HRS458781 IBO458779:IBO458781 ILK458779:ILK458781 IVG458779:IVG458781 JFC458779:JFC458781 JOY458779:JOY458781 JYU458779:JYU458781 KIQ458779:KIQ458781 KSM458779:KSM458781 LCI458779:LCI458781 LME458779:LME458781 LWA458779:LWA458781 MFW458779:MFW458781 MPS458779:MPS458781 MZO458779:MZO458781 NJK458779:NJK458781 NTG458779:NTG458781 ODC458779:ODC458781 OMY458779:OMY458781 OWU458779:OWU458781 PGQ458779:PGQ458781 PQM458779:PQM458781 QAI458779:QAI458781 QKE458779:QKE458781 QUA458779:QUA458781 RDW458779:RDW458781 RNS458779:RNS458781 RXO458779:RXO458781 SHK458779:SHK458781 SRG458779:SRG458781 TBC458779:TBC458781 TKY458779:TKY458781 TUU458779:TUU458781 UEQ458779:UEQ458781 UOM458779:UOM458781 UYI458779:UYI458781 VIE458779:VIE458781 VSA458779:VSA458781 WBW458779:WBW458781 WLS458779:WLS458781 WVO458779:WVO458781 G524315:G524317 JC524315:JC524317 SY524315:SY524317 ACU524315:ACU524317 AMQ524315:AMQ524317 AWM524315:AWM524317 BGI524315:BGI524317 BQE524315:BQE524317 CAA524315:CAA524317 CJW524315:CJW524317 CTS524315:CTS524317 DDO524315:DDO524317 DNK524315:DNK524317 DXG524315:DXG524317 EHC524315:EHC524317 EQY524315:EQY524317 FAU524315:FAU524317 FKQ524315:FKQ524317 FUM524315:FUM524317 GEI524315:GEI524317 GOE524315:GOE524317 GYA524315:GYA524317 HHW524315:HHW524317 HRS524315:HRS524317 IBO524315:IBO524317 ILK524315:ILK524317 IVG524315:IVG524317 JFC524315:JFC524317 JOY524315:JOY524317 JYU524315:JYU524317 KIQ524315:KIQ524317 KSM524315:KSM524317 LCI524315:LCI524317 LME524315:LME524317 LWA524315:LWA524317 MFW524315:MFW524317 MPS524315:MPS524317 MZO524315:MZO524317 NJK524315:NJK524317 NTG524315:NTG524317 ODC524315:ODC524317 OMY524315:OMY524317 OWU524315:OWU524317 PGQ524315:PGQ524317 PQM524315:PQM524317 QAI524315:QAI524317 QKE524315:QKE524317 QUA524315:QUA524317 RDW524315:RDW524317 RNS524315:RNS524317 RXO524315:RXO524317 SHK524315:SHK524317 SRG524315:SRG524317 TBC524315:TBC524317 TKY524315:TKY524317 TUU524315:TUU524317 UEQ524315:UEQ524317 UOM524315:UOM524317 UYI524315:UYI524317 VIE524315:VIE524317 VSA524315:VSA524317 WBW524315:WBW524317 WLS524315:WLS524317 WVO524315:WVO524317 G589851:G589853 JC589851:JC589853 SY589851:SY589853 ACU589851:ACU589853 AMQ589851:AMQ589853 AWM589851:AWM589853 BGI589851:BGI589853 BQE589851:BQE589853 CAA589851:CAA589853 CJW589851:CJW589853 CTS589851:CTS589853 DDO589851:DDO589853 DNK589851:DNK589853 DXG589851:DXG589853 EHC589851:EHC589853 EQY589851:EQY589853 FAU589851:FAU589853 FKQ589851:FKQ589853 FUM589851:FUM589853 GEI589851:GEI589853 GOE589851:GOE589853 GYA589851:GYA589853 HHW589851:HHW589853 HRS589851:HRS589853 IBO589851:IBO589853 ILK589851:ILK589853 IVG589851:IVG589853 JFC589851:JFC589853 JOY589851:JOY589853 JYU589851:JYU589853 KIQ589851:KIQ589853 KSM589851:KSM589853 LCI589851:LCI589853 LME589851:LME589853 LWA589851:LWA589853 MFW589851:MFW589853 MPS589851:MPS589853 MZO589851:MZO589853 NJK589851:NJK589853 NTG589851:NTG589853 ODC589851:ODC589853 OMY589851:OMY589853 OWU589851:OWU589853 PGQ589851:PGQ589853 PQM589851:PQM589853 QAI589851:QAI589853 QKE589851:QKE589853 QUA589851:QUA589853 RDW589851:RDW589853 RNS589851:RNS589853 RXO589851:RXO589853 SHK589851:SHK589853 SRG589851:SRG589853 TBC589851:TBC589853 TKY589851:TKY589853 TUU589851:TUU589853 UEQ589851:UEQ589853 UOM589851:UOM589853 UYI589851:UYI589853 VIE589851:VIE589853 VSA589851:VSA589853 WBW589851:WBW589853 WLS589851:WLS589853 WVO589851:WVO589853 G655387:G655389 JC655387:JC655389 SY655387:SY655389 ACU655387:ACU655389 AMQ655387:AMQ655389 AWM655387:AWM655389 BGI655387:BGI655389 BQE655387:BQE655389 CAA655387:CAA655389 CJW655387:CJW655389 CTS655387:CTS655389 DDO655387:DDO655389 DNK655387:DNK655389 DXG655387:DXG655389 EHC655387:EHC655389 EQY655387:EQY655389 FAU655387:FAU655389 FKQ655387:FKQ655389 FUM655387:FUM655389 GEI655387:GEI655389 GOE655387:GOE655389 GYA655387:GYA655389 HHW655387:HHW655389 HRS655387:HRS655389 IBO655387:IBO655389 ILK655387:ILK655389 IVG655387:IVG655389 JFC655387:JFC655389 JOY655387:JOY655389 JYU655387:JYU655389 KIQ655387:KIQ655389 KSM655387:KSM655389 LCI655387:LCI655389 LME655387:LME655389 LWA655387:LWA655389 MFW655387:MFW655389 MPS655387:MPS655389 MZO655387:MZO655389 NJK655387:NJK655389 NTG655387:NTG655389 ODC655387:ODC655389 OMY655387:OMY655389 OWU655387:OWU655389 PGQ655387:PGQ655389 PQM655387:PQM655389 QAI655387:QAI655389 QKE655387:QKE655389 QUA655387:QUA655389 RDW655387:RDW655389 RNS655387:RNS655389 RXO655387:RXO655389 SHK655387:SHK655389 SRG655387:SRG655389 TBC655387:TBC655389 TKY655387:TKY655389 TUU655387:TUU655389 UEQ655387:UEQ655389 UOM655387:UOM655389 UYI655387:UYI655389 VIE655387:VIE655389 VSA655387:VSA655389 WBW655387:WBW655389 WLS655387:WLS655389 WVO655387:WVO655389 G720923:G720925 JC720923:JC720925 SY720923:SY720925 ACU720923:ACU720925 AMQ720923:AMQ720925 AWM720923:AWM720925 BGI720923:BGI720925 BQE720923:BQE720925 CAA720923:CAA720925 CJW720923:CJW720925 CTS720923:CTS720925 DDO720923:DDO720925 DNK720923:DNK720925 DXG720923:DXG720925 EHC720923:EHC720925 EQY720923:EQY720925 FAU720923:FAU720925 FKQ720923:FKQ720925 FUM720923:FUM720925 GEI720923:GEI720925 GOE720923:GOE720925 GYA720923:GYA720925 HHW720923:HHW720925 HRS720923:HRS720925 IBO720923:IBO720925 ILK720923:ILK720925 IVG720923:IVG720925 JFC720923:JFC720925 JOY720923:JOY720925 JYU720923:JYU720925 KIQ720923:KIQ720925 KSM720923:KSM720925 LCI720923:LCI720925 LME720923:LME720925 LWA720923:LWA720925 MFW720923:MFW720925 MPS720923:MPS720925 MZO720923:MZO720925 NJK720923:NJK720925 NTG720923:NTG720925 ODC720923:ODC720925 OMY720923:OMY720925 OWU720923:OWU720925 PGQ720923:PGQ720925 PQM720923:PQM720925 QAI720923:QAI720925 QKE720923:QKE720925 QUA720923:QUA720925 RDW720923:RDW720925 RNS720923:RNS720925 RXO720923:RXO720925 SHK720923:SHK720925 SRG720923:SRG720925 TBC720923:TBC720925 TKY720923:TKY720925 TUU720923:TUU720925 UEQ720923:UEQ720925 UOM720923:UOM720925 UYI720923:UYI720925 VIE720923:VIE720925 VSA720923:VSA720925 WBW720923:WBW720925 WLS720923:WLS720925 WVO720923:WVO720925 G786459:G786461 JC786459:JC786461 SY786459:SY786461 ACU786459:ACU786461 AMQ786459:AMQ786461 AWM786459:AWM786461 BGI786459:BGI786461 BQE786459:BQE786461 CAA786459:CAA786461 CJW786459:CJW786461 CTS786459:CTS786461 DDO786459:DDO786461 DNK786459:DNK786461 DXG786459:DXG786461 EHC786459:EHC786461 EQY786459:EQY786461 FAU786459:FAU786461 FKQ786459:FKQ786461 FUM786459:FUM786461 GEI786459:GEI786461 GOE786459:GOE786461 GYA786459:GYA786461 HHW786459:HHW786461 HRS786459:HRS786461 IBO786459:IBO786461 ILK786459:ILK786461 IVG786459:IVG786461 JFC786459:JFC786461 JOY786459:JOY786461 JYU786459:JYU786461 KIQ786459:KIQ786461 KSM786459:KSM786461 LCI786459:LCI786461 LME786459:LME786461 LWA786459:LWA786461 MFW786459:MFW786461 MPS786459:MPS786461 MZO786459:MZO786461 NJK786459:NJK786461 NTG786459:NTG786461 ODC786459:ODC786461 OMY786459:OMY786461 OWU786459:OWU786461 PGQ786459:PGQ786461 PQM786459:PQM786461 QAI786459:QAI786461 QKE786459:QKE786461 QUA786459:QUA786461 RDW786459:RDW786461 RNS786459:RNS786461 RXO786459:RXO786461 SHK786459:SHK786461 SRG786459:SRG786461 TBC786459:TBC786461 TKY786459:TKY786461 TUU786459:TUU786461 UEQ786459:UEQ786461 UOM786459:UOM786461 UYI786459:UYI786461 VIE786459:VIE786461 VSA786459:VSA786461 WBW786459:WBW786461 WLS786459:WLS786461 WVO786459:WVO786461 G851995:G851997 JC851995:JC851997 SY851995:SY851997 ACU851995:ACU851997 AMQ851995:AMQ851997 AWM851995:AWM851997 BGI851995:BGI851997 BQE851995:BQE851997 CAA851995:CAA851997 CJW851995:CJW851997 CTS851995:CTS851997 DDO851995:DDO851997 DNK851995:DNK851997 DXG851995:DXG851997 EHC851995:EHC851997 EQY851995:EQY851997 FAU851995:FAU851997 FKQ851995:FKQ851997 FUM851995:FUM851997 GEI851995:GEI851997 GOE851995:GOE851997 GYA851995:GYA851997 HHW851995:HHW851997 HRS851995:HRS851997 IBO851995:IBO851997 ILK851995:ILK851997 IVG851995:IVG851997 JFC851995:JFC851997 JOY851995:JOY851997 JYU851995:JYU851997 KIQ851995:KIQ851997 KSM851995:KSM851997 LCI851995:LCI851997 LME851995:LME851997 LWA851995:LWA851997 MFW851995:MFW851997 MPS851995:MPS851997 MZO851995:MZO851997 NJK851995:NJK851997 NTG851995:NTG851997 ODC851995:ODC851997 OMY851995:OMY851997 OWU851995:OWU851997 PGQ851995:PGQ851997 PQM851995:PQM851997 QAI851995:QAI851997 QKE851995:QKE851997 QUA851995:QUA851997 RDW851995:RDW851997 RNS851995:RNS851997 RXO851995:RXO851997 SHK851995:SHK851997 SRG851995:SRG851997 TBC851995:TBC851997 TKY851995:TKY851997 TUU851995:TUU851997 UEQ851995:UEQ851997 UOM851995:UOM851997 UYI851995:UYI851997 VIE851995:VIE851997 VSA851995:VSA851997 WBW851995:WBW851997 WLS851995:WLS851997 WVO851995:WVO851997 G917531:G917533 JC917531:JC917533 SY917531:SY917533 ACU917531:ACU917533 AMQ917531:AMQ917533 AWM917531:AWM917533 BGI917531:BGI917533 BQE917531:BQE917533 CAA917531:CAA917533 CJW917531:CJW917533 CTS917531:CTS917533 DDO917531:DDO917533 DNK917531:DNK917533 DXG917531:DXG917533 EHC917531:EHC917533 EQY917531:EQY917533 FAU917531:FAU917533 FKQ917531:FKQ917533 FUM917531:FUM917533 GEI917531:GEI917533 GOE917531:GOE917533 GYA917531:GYA917533 HHW917531:HHW917533 HRS917531:HRS917533 IBO917531:IBO917533 ILK917531:ILK917533 IVG917531:IVG917533 JFC917531:JFC917533 JOY917531:JOY917533 JYU917531:JYU917533 KIQ917531:KIQ917533 KSM917531:KSM917533 LCI917531:LCI917533 LME917531:LME917533 LWA917531:LWA917533 MFW917531:MFW917533 MPS917531:MPS917533 MZO917531:MZO917533 NJK917531:NJK917533 NTG917531:NTG917533 ODC917531:ODC917533 OMY917531:OMY917533 OWU917531:OWU917533 PGQ917531:PGQ917533 PQM917531:PQM917533 QAI917531:QAI917533 QKE917531:QKE917533 QUA917531:QUA917533 RDW917531:RDW917533 RNS917531:RNS917533 RXO917531:RXO917533 SHK917531:SHK917533 SRG917531:SRG917533 TBC917531:TBC917533 TKY917531:TKY917533 TUU917531:TUU917533 UEQ917531:UEQ917533 UOM917531:UOM917533 UYI917531:UYI917533 VIE917531:VIE917533 VSA917531:VSA917533 WBW917531:WBW917533 WLS917531:WLS917533 WVO917531:WVO917533 G983067:G983069 JC983067:JC983069 SY983067:SY983069 ACU983067:ACU983069 AMQ983067:AMQ983069 AWM983067:AWM983069 BGI983067:BGI983069 BQE983067:BQE983069 CAA983067:CAA983069 CJW983067:CJW983069 CTS983067:CTS983069 DDO983067:DDO983069 DNK983067:DNK983069 DXG983067:DXG983069 EHC983067:EHC983069 EQY983067:EQY983069 FAU983067:FAU983069 FKQ983067:FKQ983069 FUM983067:FUM983069 GEI983067:GEI983069 GOE983067:GOE983069 GYA983067:GYA983069 HHW983067:HHW983069 HRS983067:HRS983069 IBO983067:IBO983069 ILK983067:ILK983069 IVG983067:IVG983069 JFC983067:JFC983069 JOY983067:JOY983069 JYU983067:JYU983069 KIQ983067:KIQ983069 KSM983067:KSM983069 LCI983067:LCI983069 LME983067:LME983069 LWA983067:LWA983069 MFW983067:MFW983069 MPS983067:MPS983069 MZO983067:MZO983069 NJK983067:NJK983069 NTG983067:NTG983069 ODC983067:ODC983069 OMY983067:OMY983069 OWU983067:OWU983069 PGQ983067:PGQ983069 PQM983067:PQM983069 QAI983067:QAI983069 QKE983067:QKE983069 QUA983067:QUA983069 RDW983067:RDW983069 RNS983067:RNS983069 RXO983067:RXO983069 SHK983067:SHK983069 SRG983067:SRG983069 TBC983067:TBC983069 TKY983067:TKY983069 TUU983067:TUU983069 UEQ983067:UEQ983069 UOM983067:UOM983069 UYI983067:UYI983069 VIE983067:VIE983069 VSA983067:VSA983069 WBW983067:WBW983069 WLS983067:WLS983069 WVO983067:WVO983069 E39:H39 JA39:JD39 SW39:SZ39 ACS39:ACV39 AMO39:AMR39 AWK39:AWN39 BGG39:BGJ39 BQC39:BQF39 BZY39:CAB39 CJU39:CJX39 CTQ39:CTT39 DDM39:DDP39 DNI39:DNL39 DXE39:DXH39 EHA39:EHD39 EQW39:EQZ39 FAS39:FAV39 FKO39:FKR39 FUK39:FUN39 GEG39:GEJ39 GOC39:GOF39 GXY39:GYB39 HHU39:HHX39 HRQ39:HRT39 IBM39:IBP39 ILI39:ILL39 IVE39:IVH39 JFA39:JFD39 JOW39:JOZ39 JYS39:JYV39 KIO39:KIR39 KSK39:KSN39 LCG39:LCJ39 LMC39:LMF39 LVY39:LWB39 MFU39:MFX39 MPQ39:MPT39 MZM39:MZP39 NJI39:NJL39 NTE39:NTH39 ODA39:ODD39 OMW39:OMZ39 OWS39:OWV39 PGO39:PGR39 PQK39:PQN39 QAG39:QAJ39 QKC39:QKF39 QTY39:QUB39 RDU39:RDX39 RNQ39:RNT39 RXM39:RXP39 SHI39:SHL39 SRE39:SRH39 TBA39:TBD39 TKW39:TKZ39 TUS39:TUV39 UEO39:UER39 UOK39:UON39 UYG39:UYJ39 VIC39:VIF39 VRY39:VSB39 WBU39:WBX39 WLQ39:WLT39 WVM39:WVP39 E65575:H65575 JA65575:JD65575 SW65575:SZ65575 ACS65575:ACV65575 AMO65575:AMR65575 AWK65575:AWN65575 BGG65575:BGJ65575 BQC65575:BQF65575 BZY65575:CAB65575 CJU65575:CJX65575 CTQ65575:CTT65575 DDM65575:DDP65575 DNI65575:DNL65575 DXE65575:DXH65575 EHA65575:EHD65575 EQW65575:EQZ65575 FAS65575:FAV65575 FKO65575:FKR65575 FUK65575:FUN65575 GEG65575:GEJ65575 GOC65575:GOF65575 GXY65575:GYB65575 HHU65575:HHX65575 HRQ65575:HRT65575 IBM65575:IBP65575 ILI65575:ILL65575 IVE65575:IVH65575 JFA65575:JFD65575 JOW65575:JOZ65575 JYS65575:JYV65575 KIO65575:KIR65575 KSK65575:KSN65575 LCG65575:LCJ65575 LMC65575:LMF65575 LVY65575:LWB65575 MFU65575:MFX65575 MPQ65575:MPT65575 MZM65575:MZP65575 NJI65575:NJL65575 NTE65575:NTH65575 ODA65575:ODD65575 OMW65575:OMZ65575 OWS65575:OWV65575 PGO65575:PGR65575 PQK65575:PQN65575 QAG65575:QAJ65575 QKC65575:QKF65575 QTY65575:QUB65575 RDU65575:RDX65575 RNQ65575:RNT65575 RXM65575:RXP65575 SHI65575:SHL65575 SRE65575:SRH65575 TBA65575:TBD65575 TKW65575:TKZ65575 TUS65575:TUV65575 UEO65575:UER65575 UOK65575:UON65575 UYG65575:UYJ65575 VIC65575:VIF65575 VRY65575:VSB65575 WBU65575:WBX65575 WLQ65575:WLT65575 WVM65575:WVP65575 E131111:H131111 JA131111:JD131111 SW131111:SZ131111 ACS131111:ACV131111 AMO131111:AMR131111 AWK131111:AWN131111 BGG131111:BGJ131111 BQC131111:BQF131111 BZY131111:CAB131111 CJU131111:CJX131111 CTQ131111:CTT131111 DDM131111:DDP131111 DNI131111:DNL131111 DXE131111:DXH131111 EHA131111:EHD131111 EQW131111:EQZ131111 FAS131111:FAV131111 FKO131111:FKR131111 FUK131111:FUN131111 GEG131111:GEJ131111 GOC131111:GOF131111 GXY131111:GYB131111 HHU131111:HHX131111 HRQ131111:HRT131111 IBM131111:IBP131111 ILI131111:ILL131111 IVE131111:IVH131111 JFA131111:JFD131111 JOW131111:JOZ131111 JYS131111:JYV131111 KIO131111:KIR131111 KSK131111:KSN131111 LCG131111:LCJ131111 LMC131111:LMF131111 LVY131111:LWB131111 MFU131111:MFX131111 MPQ131111:MPT131111 MZM131111:MZP131111 NJI131111:NJL131111 NTE131111:NTH131111 ODA131111:ODD131111 OMW131111:OMZ131111 OWS131111:OWV131111 PGO131111:PGR131111 PQK131111:PQN131111 QAG131111:QAJ131111 QKC131111:QKF131111 QTY131111:QUB131111 RDU131111:RDX131111 RNQ131111:RNT131111 RXM131111:RXP131111 SHI131111:SHL131111 SRE131111:SRH131111 TBA131111:TBD131111 TKW131111:TKZ131111 TUS131111:TUV131111 UEO131111:UER131111 UOK131111:UON131111 UYG131111:UYJ131111 VIC131111:VIF131111 VRY131111:VSB131111 WBU131111:WBX131111 WLQ131111:WLT131111 WVM131111:WVP131111 E196647:H196647 JA196647:JD196647 SW196647:SZ196647 ACS196647:ACV196647 AMO196647:AMR196647 AWK196647:AWN196647 BGG196647:BGJ196647 BQC196647:BQF196647 BZY196647:CAB196647 CJU196647:CJX196647 CTQ196647:CTT196647 DDM196647:DDP196647 DNI196647:DNL196647 DXE196647:DXH196647 EHA196647:EHD196647 EQW196647:EQZ196647 FAS196647:FAV196647 FKO196647:FKR196647 FUK196647:FUN196647 GEG196647:GEJ196647 GOC196647:GOF196647 GXY196647:GYB196647 HHU196647:HHX196647 HRQ196647:HRT196647 IBM196647:IBP196647 ILI196647:ILL196647 IVE196647:IVH196647 JFA196647:JFD196647 JOW196647:JOZ196647 JYS196647:JYV196647 KIO196647:KIR196647 KSK196647:KSN196647 LCG196647:LCJ196647 LMC196647:LMF196647 LVY196647:LWB196647 MFU196647:MFX196647 MPQ196647:MPT196647 MZM196647:MZP196647 NJI196647:NJL196647 NTE196647:NTH196647 ODA196647:ODD196647 OMW196647:OMZ196647 OWS196647:OWV196647 PGO196647:PGR196647 PQK196647:PQN196647 QAG196647:QAJ196647 QKC196647:QKF196647 QTY196647:QUB196647 RDU196647:RDX196647 RNQ196647:RNT196647 RXM196647:RXP196647 SHI196647:SHL196647 SRE196647:SRH196647 TBA196647:TBD196647 TKW196647:TKZ196647 TUS196647:TUV196647 UEO196647:UER196647 UOK196647:UON196647 UYG196647:UYJ196647 VIC196647:VIF196647 VRY196647:VSB196647 WBU196647:WBX196647 WLQ196647:WLT196647 WVM196647:WVP196647 E262183:H262183 JA262183:JD262183 SW262183:SZ262183 ACS262183:ACV262183 AMO262183:AMR262183 AWK262183:AWN262183 BGG262183:BGJ262183 BQC262183:BQF262183 BZY262183:CAB262183 CJU262183:CJX262183 CTQ262183:CTT262183 DDM262183:DDP262183 DNI262183:DNL262183 DXE262183:DXH262183 EHA262183:EHD262183 EQW262183:EQZ262183 FAS262183:FAV262183 FKO262183:FKR262183 FUK262183:FUN262183 GEG262183:GEJ262183 GOC262183:GOF262183 GXY262183:GYB262183 HHU262183:HHX262183 HRQ262183:HRT262183 IBM262183:IBP262183 ILI262183:ILL262183 IVE262183:IVH262183 JFA262183:JFD262183 JOW262183:JOZ262183 JYS262183:JYV262183 KIO262183:KIR262183 KSK262183:KSN262183 LCG262183:LCJ262183 LMC262183:LMF262183 LVY262183:LWB262183 MFU262183:MFX262183 MPQ262183:MPT262183 MZM262183:MZP262183 NJI262183:NJL262183 NTE262183:NTH262183 ODA262183:ODD262183 OMW262183:OMZ262183 OWS262183:OWV262183 PGO262183:PGR262183 PQK262183:PQN262183 QAG262183:QAJ262183 QKC262183:QKF262183 QTY262183:QUB262183 RDU262183:RDX262183 RNQ262183:RNT262183 RXM262183:RXP262183 SHI262183:SHL262183 SRE262183:SRH262183 TBA262183:TBD262183 TKW262183:TKZ262183 TUS262183:TUV262183 UEO262183:UER262183 UOK262183:UON262183 UYG262183:UYJ262183 VIC262183:VIF262183 VRY262183:VSB262183 WBU262183:WBX262183 WLQ262183:WLT262183 WVM262183:WVP262183 E327719:H327719 JA327719:JD327719 SW327719:SZ327719 ACS327719:ACV327719 AMO327719:AMR327719 AWK327719:AWN327719 BGG327719:BGJ327719 BQC327719:BQF327719 BZY327719:CAB327719 CJU327719:CJX327719 CTQ327719:CTT327719 DDM327719:DDP327719 DNI327719:DNL327719 DXE327719:DXH327719 EHA327719:EHD327719 EQW327719:EQZ327719 FAS327719:FAV327719 FKO327719:FKR327719 FUK327719:FUN327719 GEG327719:GEJ327719 GOC327719:GOF327719 GXY327719:GYB327719 HHU327719:HHX327719 HRQ327719:HRT327719 IBM327719:IBP327719 ILI327719:ILL327719 IVE327719:IVH327719 JFA327719:JFD327719 JOW327719:JOZ327719 JYS327719:JYV327719 KIO327719:KIR327719 KSK327719:KSN327719 LCG327719:LCJ327719 LMC327719:LMF327719 LVY327719:LWB327719 MFU327719:MFX327719 MPQ327719:MPT327719 MZM327719:MZP327719 NJI327719:NJL327719 NTE327719:NTH327719 ODA327719:ODD327719 OMW327719:OMZ327719 OWS327719:OWV327719 PGO327719:PGR327719 PQK327719:PQN327719 QAG327719:QAJ327719 QKC327719:QKF327719 QTY327719:QUB327719 RDU327719:RDX327719 RNQ327719:RNT327719 RXM327719:RXP327719 SHI327719:SHL327719 SRE327719:SRH327719 TBA327719:TBD327719 TKW327719:TKZ327719 TUS327719:TUV327719 UEO327719:UER327719 UOK327719:UON327719 UYG327719:UYJ327719 VIC327719:VIF327719 VRY327719:VSB327719 WBU327719:WBX327719 WLQ327719:WLT327719 WVM327719:WVP327719 E393255:H393255 JA393255:JD393255 SW393255:SZ393255 ACS393255:ACV393255 AMO393255:AMR393255 AWK393255:AWN393255 BGG393255:BGJ393255 BQC393255:BQF393255 BZY393255:CAB393255 CJU393255:CJX393255 CTQ393255:CTT393255 DDM393255:DDP393255 DNI393255:DNL393255 DXE393255:DXH393255 EHA393255:EHD393255 EQW393255:EQZ393255 FAS393255:FAV393255 FKO393255:FKR393255 FUK393255:FUN393255 GEG393255:GEJ393255 GOC393255:GOF393255 GXY393255:GYB393255 HHU393255:HHX393255 HRQ393255:HRT393255 IBM393255:IBP393255 ILI393255:ILL393255 IVE393255:IVH393255 JFA393255:JFD393255 JOW393255:JOZ393255 JYS393255:JYV393255 KIO393255:KIR393255 KSK393255:KSN393255 LCG393255:LCJ393255 LMC393255:LMF393255 LVY393255:LWB393255 MFU393255:MFX393255 MPQ393255:MPT393255 MZM393255:MZP393255 NJI393255:NJL393255 NTE393255:NTH393255 ODA393255:ODD393255 OMW393255:OMZ393255 OWS393255:OWV393255 PGO393255:PGR393255 PQK393255:PQN393255 QAG393255:QAJ393255 QKC393255:QKF393255 QTY393255:QUB393255 RDU393255:RDX393255 RNQ393255:RNT393255 RXM393255:RXP393255 SHI393255:SHL393255 SRE393255:SRH393255 TBA393255:TBD393255 TKW393255:TKZ393255 TUS393255:TUV393255 UEO393255:UER393255 UOK393255:UON393255 UYG393255:UYJ393255 VIC393255:VIF393255 VRY393255:VSB393255 WBU393255:WBX393255 WLQ393255:WLT393255 WVM393255:WVP393255 E458791:H458791 JA458791:JD458791 SW458791:SZ458791 ACS458791:ACV458791 AMO458791:AMR458791 AWK458791:AWN458791 BGG458791:BGJ458791 BQC458791:BQF458791 BZY458791:CAB458791 CJU458791:CJX458791 CTQ458791:CTT458791 DDM458791:DDP458791 DNI458791:DNL458791 DXE458791:DXH458791 EHA458791:EHD458791 EQW458791:EQZ458791 FAS458791:FAV458791 FKO458791:FKR458791 FUK458791:FUN458791 GEG458791:GEJ458791 GOC458791:GOF458791 GXY458791:GYB458791 HHU458791:HHX458791 HRQ458791:HRT458791 IBM458791:IBP458791 ILI458791:ILL458791 IVE458791:IVH458791 JFA458791:JFD458791 JOW458791:JOZ458791 JYS458791:JYV458791 KIO458791:KIR458791 KSK458791:KSN458791 LCG458791:LCJ458791 LMC458791:LMF458791 LVY458791:LWB458791 MFU458791:MFX458791 MPQ458791:MPT458791 MZM458791:MZP458791 NJI458791:NJL458791 NTE458791:NTH458791 ODA458791:ODD458791 OMW458791:OMZ458791 OWS458791:OWV458791 PGO458791:PGR458791 PQK458791:PQN458791 QAG458791:QAJ458791 QKC458791:QKF458791 QTY458791:QUB458791 RDU458791:RDX458791 RNQ458791:RNT458791 RXM458791:RXP458791 SHI458791:SHL458791 SRE458791:SRH458791 TBA458791:TBD458791 TKW458791:TKZ458791 TUS458791:TUV458791 UEO458791:UER458791 UOK458791:UON458791 UYG458791:UYJ458791 VIC458791:VIF458791 VRY458791:VSB458791 WBU458791:WBX458791 WLQ458791:WLT458791 WVM458791:WVP458791 E524327:H524327 JA524327:JD524327 SW524327:SZ524327 ACS524327:ACV524327 AMO524327:AMR524327 AWK524327:AWN524327 BGG524327:BGJ524327 BQC524327:BQF524327 BZY524327:CAB524327 CJU524327:CJX524327 CTQ524327:CTT524327 DDM524327:DDP524327 DNI524327:DNL524327 DXE524327:DXH524327 EHA524327:EHD524327 EQW524327:EQZ524327 FAS524327:FAV524327 FKO524327:FKR524327 FUK524327:FUN524327 GEG524327:GEJ524327 GOC524327:GOF524327 GXY524327:GYB524327 HHU524327:HHX524327 HRQ524327:HRT524327 IBM524327:IBP524327 ILI524327:ILL524327 IVE524327:IVH524327 JFA524327:JFD524327 JOW524327:JOZ524327 JYS524327:JYV524327 KIO524327:KIR524327 KSK524327:KSN524327 LCG524327:LCJ524327 LMC524327:LMF524327 LVY524327:LWB524327 MFU524327:MFX524327 MPQ524327:MPT524327 MZM524327:MZP524327 NJI524327:NJL524327 NTE524327:NTH524327 ODA524327:ODD524327 OMW524327:OMZ524327 OWS524327:OWV524327 PGO524327:PGR524327 PQK524327:PQN524327 QAG524327:QAJ524327 QKC524327:QKF524327 QTY524327:QUB524327 RDU524327:RDX524327 RNQ524327:RNT524327 RXM524327:RXP524327 SHI524327:SHL524327 SRE524327:SRH524327 TBA524327:TBD524327 TKW524327:TKZ524327 TUS524327:TUV524327 UEO524327:UER524327 UOK524327:UON524327 UYG524327:UYJ524327 VIC524327:VIF524327 VRY524327:VSB524327 WBU524327:WBX524327 WLQ524327:WLT524327 WVM524327:WVP524327 E589863:H589863 JA589863:JD589863 SW589863:SZ589863 ACS589863:ACV589863 AMO589863:AMR589863 AWK589863:AWN589863 BGG589863:BGJ589863 BQC589863:BQF589863 BZY589863:CAB589863 CJU589863:CJX589863 CTQ589863:CTT589863 DDM589863:DDP589863 DNI589863:DNL589863 DXE589863:DXH589863 EHA589863:EHD589863 EQW589863:EQZ589863 FAS589863:FAV589863 FKO589863:FKR589863 FUK589863:FUN589863 GEG589863:GEJ589863 GOC589863:GOF589863 GXY589863:GYB589863 HHU589863:HHX589863 HRQ589863:HRT589863 IBM589863:IBP589863 ILI589863:ILL589863 IVE589863:IVH589863 JFA589863:JFD589863 JOW589863:JOZ589863 JYS589863:JYV589863 KIO589863:KIR589863 KSK589863:KSN589863 LCG589863:LCJ589863 LMC589863:LMF589863 LVY589863:LWB589863 MFU589863:MFX589863 MPQ589863:MPT589863 MZM589863:MZP589863 NJI589863:NJL589863 NTE589863:NTH589863 ODA589863:ODD589863 OMW589863:OMZ589863 OWS589863:OWV589863 PGO589863:PGR589863 PQK589863:PQN589863 QAG589863:QAJ589863 QKC589863:QKF589863 QTY589863:QUB589863 RDU589863:RDX589863 RNQ589863:RNT589863 RXM589863:RXP589863 SHI589863:SHL589863 SRE589863:SRH589863 TBA589863:TBD589863 TKW589863:TKZ589863 TUS589863:TUV589863 UEO589863:UER589863 UOK589863:UON589863 UYG589863:UYJ589863 VIC589863:VIF589863 VRY589863:VSB589863 WBU589863:WBX589863 WLQ589863:WLT589863 WVM589863:WVP589863 E655399:H655399 JA655399:JD655399 SW655399:SZ655399 ACS655399:ACV655399 AMO655399:AMR655399 AWK655399:AWN655399 BGG655399:BGJ655399 BQC655399:BQF655399 BZY655399:CAB655399 CJU655399:CJX655399 CTQ655399:CTT655399 DDM655399:DDP655399 DNI655399:DNL655399 DXE655399:DXH655399 EHA655399:EHD655399 EQW655399:EQZ655399 FAS655399:FAV655399 FKO655399:FKR655399 FUK655399:FUN655399 GEG655399:GEJ655399 GOC655399:GOF655399 GXY655399:GYB655399 HHU655399:HHX655399 HRQ655399:HRT655399 IBM655399:IBP655399 ILI655399:ILL655399 IVE655399:IVH655399 JFA655399:JFD655399 JOW655399:JOZ655399 JYS655399:JYV655399 KIO655399:KIR655399 KSK655399:KSN655399 LCG655399:LCJ655399 LMC655399:LMF655399 LVY655399:LWB655399 MFU655399:MFX655399 MPQ655399:MPT655399 MZM655399:MZP655399 NJI655399:NJL655399 NTE655399:NTH655399 ODA655399:ODD655399 OMW655399:OMZ655399 OWS655399:OWV655399 PGO655399:PGR655399 PQK655399:PQN655399 QAG655399:QAJ655399 QKC655399:QKF655399 QTY655399:QUB655399 RDU655399:RDX655399 RNQ655399:RNT655399 RXM655399:RXP655399 SHI655399:SHL655399 SRE655399:SRH655399 TBA655399:TBD655399 TKW655399:TKZ655399 TUS655399:TUV655399 UEO655399:UER655399 UOK655399:UON655399 UYG655399:UYJ655399 VIC655399:VIF655399 VRY655399:VSB655399 WBU655399:WBX655399 WLQ655399:WLT655399 WVM655399:WVP655399 E720935:H720935 JA720935:JD720935 SW720935:SZ720935 ACS720935:ACV720935 AMO720935:AMR720935 AWK720935:AWN720935 BGG720935:BGJ720935 BQC720935:BQF720935 BZY720935:CAB720935 CJU720935:CJX720935 CTQ720935:CTT720935 DDM720935:DDP720935 DNI720935:DNL720935 DXE720935:DXH720935 EHA720935:EHD720935 EQW720935:EQZ720935 FAS720935:FAV720935 FKO720935:FKR720935 FUK720935:FUN720935 GEG720935:GEJ720935 GOC720935:GOF720935 GXY720935:GYB720935 HHU720935:HHX720935 HRQ720935:HRT720935 IBM720935:IBP720935 ILI720935:ILL720935 IVE720935:IVH720935 JFA720935:JFD720935 JOW720935:JOZ720935 JYS720935:JYV720935 KIO720935:KIR720935 KSK720935:KSN720935 LCG720935:LCJ720935 LMC720935:LMF720935 LVY720935:LWB720935 MFU720935:MFX720935 MPQ720935:MPT720935 MZM720935:MZP720935 NJI720935:NJL720935 NTE720935:NTH720935 ODA720935:ODD720935 OMW720935:OMZ720935 OWS720935:OWV720935 PGO720935:PGR720935 PQK720935:PQN720935 QAG720935:QAJ720935 QKC720935:QKF720935 QTY720935:QUB720935 RDU720935:RDX720935 RNQ720935:RNT720935 RXM720935:RXP720935 SHI720935:SHL720935 SRE720935:SRH720935 TBA720935:TBD720935 TKW720935:TKZ720935 TUS720935:TUV720935 UEO720935:UER720935 UOK720935:UON720935 UYG720935:UYJ720935 VIC720935:VIF720935 VRY720935:VSB720935 WBU720935:WBX720935 WLQ720935:WLT720935 WVM720935:WVP720935 E786471:H786471 JA786471:JD786471 SW786471:SZ786471 ACS786471:ACV786471 AMO786471:AMR786471 AWK786471:AWN786471 BGG786471:BGJ786471 BQC786471:BQF786471 BZY786471:CAB786471 CJU786471:CJX786471 CTQ786471:CTT786471 DDM786471:DDP786471 DNI786471:DNL786471 DXE786471:DXH786471 EHA786471:EHD786471 EQW786471:EQZ786471 FAS786471:FAV786471 FKO786471:FKR786471 FUK786471:FUN786471 GEG786471:GEJ786471 GOC786471:GOF786471 GXY786471:GYB786471 HHU786471:HHX786471 HRQ786471:HRT786471 IBM786471:IBP786471 ILI786471:ILL786471 IVE786471:IVH786471 JFA786471:JFD786471 JOW786471:JOZ786471 JYS786471:JYV786471 KIO786471:KIR786471 KSK786471:KSN786471 LCG786471:LCJ786471 LMC786471:LMF786471 LVY786471:LWB786471 MFU786471:MFX786471 MPQ786471:MPT786471 MZM786471:MZP786471 NJI786471:NJL786471 NTE786471:NTH786471 ODA786471:ODD786471 OMW786471:OMZ786471 OWS786471:OWV786471 PGO786471:PGR786471 PQK786471:PQN786471 QAG786471:QAJ786471 QKC786471:QKF786471 QTY786471:QUB786471 RDU786471:RDX786471 RNQ786471:RNT786471 RXM786471:RXP786471 SHI786471:SHL786471 SRE786471:SRH786471 TBA786471:TBD786471 TKW786471:TKZ786471 TUS786471:TUV786471 UEO786471:UER786471 UOK786471:UON786471 UYG786471:UYJ786471 VIC786471:VIF786471 VRY786471:VSB786471 WBU786471:WBX786471 WLQ786471:WLT786471 WVM786471:WVP786471 E852007:H852007 JA852007:JD852007 SW852007:SZ852007 ACS852007:ACV852007 AMO852007:AMR852007 AWK852007:AWN852007 BGG852007:BGJ852007 BQC852007:BQF852007 BZY852007:CAB852007 CJU852007:CJX852007 CTQ852007:CTT852007 DDM852007:DDP852007 DNI852007:DNL852007 DXE852007:DXH852007 EHA852007:EHD852007 EQW852007:EQZ852007 FAS852007:FAV852007 FKO852007:FKR852007 FUK852007:FUN852007 GEG852007:GEJ852007 GOC852007:GOF852007 GXY852007:GYB852007 HHU852007:HHX852007 HRQ852007:HRT852007 IBM852007:IBP852007 ILI852007:ILL852007 IVE852007:IVH852007 JFA852007:JFD852007 JOW852007:JOZ852007 JYS852007:JYV852007 KIO852007:KIR852007 KSK852007:KSN852007 LCG852007:LCJ852007 LMC852007:LMF852007 LVY852007:LWB852007 MFU852007:MFX852007 MPQ852007:MPT852007 MZM852007:MZP852007 NJI852007:NJL852007 NTE852007:NTH852007 ODA852007:ODD852007 OMW852007:OMZ852007 OWS852007:OWV852007 PGO852007:PGR852007 PQK852007:PQN852007 QAG852007:QAJ852007 QKC852007:QKF852007 QTY852007:QUB852007 RDU852007:RDX852007 RNQ852007:RNT852007 RXM852007:RXP852007 SHI852007:SHL852007 SRE852007:SRH852007 TBA852007:TBD852007 TKW852007:TKZ852007 TUS852007:TUV852007 UEO852007:UER852007 UOK852007:UON852007 UYG852007:UYJ852007 VIC852007:VIF852007 VRY852007:VSB852007 WBU852007:WBX852007 WLQ852007:WLT852007 WVM852007:WVP852007 E917543:H917543 JA917543:JD917543 SW917543:SZ917543 ACS917543:ACV917543 AMO917543:AMR917543 AWK917543:AWN917543 BGG917543:BGJ917543 BQC917543:BQF917543 BZY917543:CAB917543 CJU917543:CJX917543 CTQ917543:CTT917543 DDM917543:DDP917543 DNI917543:DNL917543 DXE917543:DXH917543 EHA917543:EHD917543 EQW917543:EQZ917543 FAS917543:FAV917543 FKO917543:FKR917543 FUK917543:FUN917543 GEG917543:GEJ917543 GOC917543:GOF917543 GXY917543:GYB917543 HHU917543:HHX917543 HRQ917543:HRT917543 IBM917543:IBP917543 ILI917543:ILL917543 IVE917543:IVH917543 JFA917543:JFD917543 JOW917543:JOZ917543 JYS917543:JYV917543 KIO917543:KIR917543 KSK917543:KSN917543 LCG917543:LCJ917543 LMC917543:LMF917543 LVY917543:LWB917543 MFU917543:MFX917543 MPQ917543:MPT917543 MZM917543:MZP917543 NJI917543:NJL917543 NTE917543:NTH917543 ODA917543:ODD917543 OMW917543:OMZ917543 OWS917543:OWV917543 PGO917543:PGR917543 PQK917543:PQN917543 QAG917543:QAJ917543 QKC917543:QKF917543 QTY917543:QUB917543 RDU917543:RDX917543 RNQ917543:RNT917543 RXM917543:RXP917543 SHI917543:SHL917543 SRE917543:SRH917543 TBA917543:TBD917543 TKW917543:TKZ917543 TUS917543:TUV917543 UEO917543:UER917543 UOK917543:UON917543 UYG917543:UYJ917543 VIC917543:VIF917543 VRY917543:VSB917543 WBU917543:WBX917543 WLQ917543:WLT917543 WVM917543:WVP917543 E983079:H983079 JA983079:JD983079 SW983079:SZ983079 ACS983079:ACV983079 AMO983079:AMR983079 AWK983079:AWN983079 BGG983079:BGJ983079 BQC983079:BQF983079 BZY983079:CAB983079 CJU983079:CJX983079 CTQ983079:CTT983079 DDM983079:DDP983079 DNI983079:DNL983079 DXE983079:DXH983079 EHA983079:EHD983079 EQW983079:EQZ983079 FAS983079:FAV983079 FKO983079:FKR983079 FUK983079:FUN983079 GEG983079:GEJ983079 GOC983079:GOF983079 GXY983079:GYB983079 HHU983079:HHX983079 HRQ983079:HRT983079 IBM983079:IBP983079 ILI983079:ILL983079 IVE983079:IVH983079 JFA983079:JFD983079 JOW983079:JOZ983079 JYS983079:JYV983079 KIO983079:KIR983079 KSK983079:KSN983079 LCG983079:LCJ983079 LMC983079:LMF983079 LVY983079:LWB983079 MFU983079:MFX983079 MPQ983079:MPT983079 MZM983079:MZP983079 NJI983079:NJL983079 NTE983079:NTH983079 ODA983079:ODD983079 OMW983079:OMZ983079 OWS983079:OWV983079 PGO983079:PGR983079 PQK983079:PQN983079 QAG983079:QAJ983079 QKC983079:QKF983079 QTY983079:QUB983079 RDU983079:RDX983079 RNQ983079:RNT983079 RXM983079:RXP983079 SHI983079:SHL983079 SRE983079:SRH983079 TBA983079:TBD983079 TKW983079:TKZ983079 TUS983079:TUV983079 UEO983079:UER983079 UOK983079:UON983079 UYG983079:UYJ983079 VIC983079:VIF983079 VRY983079:VSB983079 WBU983079:WBX983079 WLQ983079:WLT983079 WVM983079:WVP983079 E26:H26 JA26:JD26 SW26:SZ26 ACS26:ACV26 AMO26:AMR26 AWK26:AWN26 BGG26:BGJ26 BQC26:BQF26 BZY26:CAB26 CJU26:CJX26 CTQ26:CTT26 DDM26:DDP26 DNI26:DNL26 DXE26:DXH26 EHA26:EHD26 EQW26:EQZ26 FAS26:FAV26 FKO26:FKR26 FUK26:FUN26 GEG26:GEJ26 GOC26:GOF26 GXY26:GYB26 HHU26:HHX26 HRQ26:HRT26 IBM26:IBP26 ILI26:ILL26 IVE26:IVH26 JFA26:JFD26 JOW26:JOZ26 JYS26:JYV26 KIO26:KIR26 KSK26:KSN26 LCG26:LCJ26 LMC26:LMF26 LVY26:LWB26 MFU26:MFX26 MPQ26:MPT26 MZM26:MZP26 NJI26:NJL26 NTE26:NTH26 ODA26:ODD26 OMW26:OMZ26 OWS26:OWV26 PGO26:PGR26 PQK26:PQN26 QAG26:QAJ26 QKC26:QKF26 QTY26:QUB26 RDU26:RDX26 RNQ26:RNT26 RXM26:RXP26 SHI26:SHL26 SRE26:SRH26 TBA26:TBD26 TKW26:TKZ26 TUS26:TUV26 UEO26:UER26 UOK26:UON26 UYG26:UYJ26 VIC26:VIF26 VRY26:VSB26 WBU26:WBX26 WLQ26:WLT26 WVM26:WVP26 E65562:H65562 JA65562:JD65562 SW65562:SZ65562 ACS65562:ACV65562 AMO65562:AMR65562 AWK65562:AWN65562 BGG65562:BGJ65562 BQC65562:BQF65562 BZY65562:CAB65562 CJU65562:CJX65562 CTQ65562:CTT65562 DDM65562:DDP65562 DNI65562:DNL65562 DXE65562:DXH65562 EHA65562:EHD65562 EQW65562:EQZ65562 FAS65562:FAV65562 FKO65562:FKR65562 FUK65562:FUN65562 GEG65562:GEJ65562 GOC65562:GOF65562 GXY65562:GYB65562 HHU65562:HHX65562 HRQ65562:HRT65562 IBM65562:IBP65562 ILI65562:ILL65562 IVE65562:IVH65562 JFA65562:JFD65562 JOW65562:JOZ65562 JYS65562:JYV65562 KIO65562:KIR65562 KSK65562:KSN65562 LCG65562:LCJ65562 LMC65562:LMF65562 LVY65562:LWB65562 MFU65562:MFX65562 MPQ65562:MPT65562 MZM65562:MZP65562 NJI65562:NJL65562 NTE65562:NTH65562 ODA65562:ODD65562 OMW65562:OMZ65562 OWS65562:OWV65562 PGO65562:PGR65562 PQK65562:PQN65562 QAG65562:QAJ65562 QKC65562:QKF65562 QTY65562:QUB65562 RDU65562:RDX65562 RNQ65562:RNT65562 RXM65562:RXP65562 SHI65562:SHL65562 SRE65562:SRH65562 TBA65562:TBD65562 TKW65562:TKZ65562 TUS65562:TUV65562 UEO65562:UER65562 UOK65562:UON65562 UYG65562:UYJ65562 VIC65562:VIF65562 VRY65562:VSB65562 WBU65562:WBX65562 WLQ65562:WLT65562 WVM65562:WVP65562 E131098:H131098 JA131098:JD131098 SW131098:SZ131098 ACS131098:ACV131098 AMO131098:AMR131098 AWK131098:AWN131098 BGG131098:BGJ131098 BQC131098:BQF131098 BZY131098:CAB131098 CJU131098:CJX131098 CTQ131098:CTT131098 DDM131098:DDP131098 DNI131098:DNL131098 DXE131098:DXH131098 EHA131098:EHD131098 EQW131098:EQZ131098 FAS131098:FAV131098 FKO131098:FKR131098 FUK131098:FUN131098 GEG131098:GEJ131098 GOC131098:GOF131098 GXY131098:GYB131098 HHU131098:HHX131098 HRQ131098:HRT131098 IBM131098:IBP131098 ILI131098:ILL131098 IVE131098:IVH131098 JFA131098:JFD131098 JOW131098:JOZ131098 JYS131098:JYV131098 KIO131098:KIR131098 KSK131098:KSN131098 LCG131098:LCJ131098 LMC131098:LMF131098 LVY131098:LWB131098 MFU131098:MFX131098 MPQ131098:MPT131098 MZM131098:MZP131098 NJI131098:NJL131098 NTE131098:NTH131098 ODA131098:ODD131098 OMW131098:OMZ131098 OWS131098:OWV131098 PGO131098:PGR131098 PQK131098:PQN131098 QAG131098:QAJ131098 QKC131098:QKF131098 QTY131098:QUB131098 RDU131098:RDX131098 RNQ131098:RNT131098 RXM131098:RXP131098 SHI131098:SHL131098 SRE131098:SRH131098 TBA131098:TBD131098 TKW131098:TKZ131098 TUS131098:TUV131098 UEO131098:UER131098 UOK131098:UON131098 UYG131098:UYJ131098 VIC131098:VIF131098 VRY131098:VSB131098 WBU131098:WBX131098 WLQ131098:WLT131098 WVM131098:WVP131098 E196634:H196634 JA196634:JD196634 SW196634:SZ196634 ACS196634:ACV196634 AMO196634:AMR196634 AWK196634:AWN196634 BGG196634:BGJ196634 BQC196634:BQF196634 BZY196634:CAB196634 CJU196634:CJX196634 CTQ196634:CTT196634 DDM196634:DDP196634 DNI196634:DNL196634 DXE196634:DXH196634 EHA196634:EHD196634 EQW196634:EQZ196634 FAS196634:FAV196634 FKO196634:FKR196634 FUK196634:FUN196634 GEG196634:GEJ196634 GOC196634:GOF196634 GXY196634:GYB196634 HHU196634:HHX196634 HRQ196634:HRT196634 IBM196634:IBP196634 ILI196634:ILL196634 IVE196634:IVH196634 JFA196634:JFD196634 JOW196634:JOZ196634 JYS196634:JYV196634 KIO196634:KIR196634 KSK196634:KSN196634 LCG196634:LCJ196634 LMC196634:LMF196634 LVY196634:LWB196634 MFU196634:MFX196634 MPQ196634:MPT196634 MZM196634:MZP196634 NJI196634:NJL196634 NTE196634:NTH196634 ODA196634:ODD196634 OMW196634:OMZ196634 OWS196634:OWV196634 PGO196634:PGR196634 PQK196634:PQN196634 QAG196634:QAJ196634 QKC196634:QKF196634 QTY196634:QUB196634 RDU196634:RDX196634 RNQ196634:RNT196634 RXM196634:RXP196634 SHI196634:SHL196634 SRE196634:SRH196634 TBA196634:TBD196634 TKW196634:TKZ196634 TUS196634:TUV196634 UEO196634:UER196634 UOK196634:UON196634 UYG196634:UYJ196634 VIC196634:VIF196634 VRY196634:VSB196634 WBU196634:WBX196634 WLQ196634:WLT196634 WVM196634:WVP196634 E262170:H262170 JA262170:JD262170 SW262170:SZ262170 ACS262170:ACV262170 AMO262170:AMR262170 AWK262170:AWN262170 BGG262170:BGJ262170 BQC262170:BQF262170 BZY262170:CAB262170 CJU262170:CJX262170 CTQ262170:CTT262170 DDM262170:DDP262170 DNI262170:DNL262170 DXE262170:DXH262170 EHA262170:EHD262170 EQW262170:EQZ262170 FAS262170:FAV262170 FKO262170:FKR262170 FUK262170:FUN262170 GEG262170:GEJ262170 GOC262170:GOF262170 GXY262170:GYB262170 HHU262170:HHX262170 HRQ262170:HRT262170 IBM262170:IBP262170 ILI262170:ILL262170 IVE262170:IVH262170 JFA262170:JFD262170 JOW262170:JOZ262170 JYS262170:JYV262170 KIO262170:KIR262170 KSK262170:KSN262170 LCG262170:LCJ262170 LMC262170:LMF262170 LVY262170:LWB262170 MFU262170:MFX262170 MPQ262170:MPT262170 MZM262170:MZP262170 NJI262170:NJL262170 NTE262170:NTH262170 ODA262170:ODD262170 OMW262170:OMZ262170 OWS262170:OWV262170 PGO262170:PGR262170 PQK262170:PQN262170 QAG262170:QAJ262170 QKC262170:QKF262170 QTY262170:QUB262170 RDU262170:RDX262170 RNQ262170:RNT262170 RXM262170:RXP262170 SHI262170:SHL262170 SRE262170:SRH262170 TBA262170:TBD262170 TKW262170:TKZ262170 TUS262170:TUV262170 UEO262170:UER262170 UOK262170:UON262170 UYG262170:UYJ262170 VIC262170:VIF262170 VRY262170:VSB262170 WBU262170:WBX262170 WLQ262170:WLT262170 WVM262170:WVP262170 E327706:H327706 JA327706:JD327706 SW327706:SZ327706 ACS327706:ACV327706 AMO327706:AMR327706 AWK327706:AWN327706 BGG327706:BGJ327706 BQC327706:BQF327706 BZY327706:CAB327706 CJU327706:CJX327706 CTQ327706:CTT327706 DDM327706:DDP327706 DNI327706:DNL327706 DXE327706:DXH327706 EHA327706:EHD327706 EQW327706:EQZ327706 FAS327706:FAV327706 FKO327706:FKR327706 FUK327706:FUN327706 GEG327706:GEJ327706 GOC327706:GOF327706 GXY327706:GYB327706 HHU327706:HHX327706 HRQ327706:HRT327706 IBM327706:IBP327706 ILI327706:ILL327706 IVE327706:IVH327706 JFA327706:JFD327706 JOW327706:JOZ327706 JYS327706:JYV327706 KIO327706:KIR327706 KSK327706:KSN327706 LCG327706:LCJ327706 LMC327706:LMF327706 LVY327706:LWB327706 MFU327706:MFX327706 MPQ327706:MPT327706 MZM327706:MZP327706 NJI327706:NJL327706 NTE327706:NTH327706 ODA327706:ODD327706 OMW327706:OMZ327706 OWS327706:OWV327706 PGO327706:PGR327706 PQK327706:PQN327706 QAG327706:QAJ327706 QKC327706:QKF327706 QTY327706:QUB327706 RDU327706:RDX327706 RNQ327706:RNT327706 RXM327706:RXP327706 SHI327706:SHL327706 SRE327706:SRH327706 TBA327706:TBD327706 TKW327706:TKZ327706 TUS327706:TUV327706 UEO327706:UER327706 UOK327706:UON327706 UYG327706:UYJ327706 VIC327706:VIF327706 VRY327706:VSB327706 WBU327706:WBX327706 WLQ327706:WLT327706 WVM327706:WVP327706 E393242:H393242 JA393242:JD393242 SW393242:SZ393242 ACS393242:ACV393242 AMO393242:AMR393242 AWK393242:AWN393242 BGG393242:BGJ393242 BQC393242:BQF393242 BZY393242:CAB393242 CJU393242:CJX393242 CTQ393242:CTT393242 DDM393242:DDP393242 DNI393242:DNL393242 DXE393242:DXH393242 EHA393242:EHD393242 EQW393242:EQZ393242 FAS393242:FAV393242 FKO393242:FKR393242 FUK393242:FUN393242 GEG393242:GEJ393242 GOC393242:GOF393242 GXY393242:GYB393242 HHU393242:HHX393242 HRQ393242:HRT393242 IBM393242:IBP393242 ILI393242:ILL393242 IVE393242:IVH393242 JFA393242:JFD393242 JOW393242:JOZ393242 JYS393242:JYV393242 KIO393242:KIR393242 KSK393242:KSN393242 LCG393242:LCJ393242 LMC393242:LMF393242 LVY393242:LWB393242 MFU393242:MFX393242 MPQ393242:MPT393242 MZM393242:MZP393242 NJI393242:NJL393242 NTE393242:NTH393242 ODA393242:ODD393242 OMW393242:OMZ393242 OWS393242:OWV393242 PGO393242:PGR393242 PQK393242:PQN393242 QAG393242:QAJ393242 QKC393242:QKF393242 QTY393242:QUB393242 RDU393242:RDX393242 RNQ393242:RNT393242 RXM393242:RXP393242 SHI393242:SHL393242 SRE393242:SRH393242 TBA393242:TBD393242 TKW393242:TKZ393242 TUS393242:TUV393242 UEO393242:UER393242 UOK393242:UON393242 UYG393242:UYJ393242 VIC393242:VIF393242 VRY393242:VSB393242 WBU393242:WBX393242 WLQ393242:WLT393242 WVM393242:WVP393242 E458778:H458778 JA458778:JD458778 SW458778:SZ458778 ACS458778:ACV458778 AMO458778:AMR458778 AWK458778:AWN458778 BGG458778:BGJ458778 BQC458778:BQF458778 BZY458778:CAB458778 CJU458778:CJX458778 CTQ458778:CTT458778 DDM458778:DDP458778 DNI458778:DNL458778 DXE458778:DXH458778 EHA458778:EHD458778 EQW458778:EQZ458778 FAS458778:FAV458778 FKO458778:FKR458778 FUK458778:FUN458778 GEG458778:GEJ458778 GOC458778:GOF458778 GXY458778:GYB458778 HHU458778:HHX458778 HRQ458778:HRT458778 IBM458778:IBP458778 ILI458778:ILL458778 IVE458778:IVH458778 JFA458778:JFD458778 JOW458778:JOZ458778 JYS458778:JYV458778 KIO458778:KIR458778 KSK458778:KSN458778 LCG458778:LCJ458778 LMC458778:LMF458778 LVY458778:LWB458778 MFU458778:MFX458778 MPQ458778:MPT458778 MZM458778:MZP458778 NJI458778:NJL458778 NTE458778:NTH458778 ODA458778:ODD458778 OMW458778:OMZ458778 OWS458778:OWV458778 PGO458778:PGR458778 PQK458778:PQN458778 QAG458778:QAJ458778 QKC458778:QKF458778 QTY458778:QUB458778 RDU458778:RDX458778 RNQ458778:RNT458778 RXM458778:RXP458778 SHI458778:SHL458778 SRE458778:SRH458778 TBA458778:TBD458778 TKW458778:TKZ458778 TUS458778:TUV458778 UEO458778:UER458778 UOK458778:UON458778 UYG458778:UYJ458778 VIC458778:VIF458778 VRY458778:VSB458778 WBU458778:WBX458778 WLQ458778:WLT458778 WVM458778:WVP458778 E524314:H524314 JA524314:JD524314 SW524314:SZ524314 ACS524314:ACV524314 AMO524314:AMR524314 AWK524314:AWN524314 BGG524314:BGJ524314 BQC524314:BQF524314 BZY524314:CAB524314 CJU524314:CJX524314 CTQ524314:CTT524314 DDM524314:DDP524314 DNI524314:DNL524314 DXE524314:DXH524314 EHA524314:EHD524314 EQW524314:EQZ524314 FAS524314:FAV524314 FKO524314:FKR524314 FUK524314:FUN524314 GEG524314:GEJ524314 GOC524314:GOF524314 GXY524314:GYB524314 HHU524314:HHX524314 HRQ524314:HRT524314 IBM524314:IBP524314 ILI524314:ILL524314 IVE524314:IVH524314 JFA524314:JFD524314 JOW524314:JOZ524314 JYS524314:JYV524314 KIO524314:KIR524314 KSK524314:KSN524314 LCG524314:LCJ524314 LMC524314:LMF524314 LVY524314:LWB524314 MFU524314:MFX524314 MPQ524314:MPT524314 MZM524314:MZP524314 NJI524314:NJL524314 NTE524314:NTH524314 ODA524314:ODD524314 OMW524314:OMZ524314 OWS524314:OWV524314 PGO524314:PGR524314 PQK524314:PQN524314 QAG524314:QAJ524314 QKC524314:QKF524314 QTY524314:QUB524314 RDU524314:RDX524314 RNQ524314:RNT524314 RXM524314:RXP524314 SHI524314:SHL524314 SRE524314:SRH524314 TBA524314:TBD524314 TKW524314:TKZ524314 TUS524314:TUV524314 UEO524314:UER524314 UOK524314:UON524314 UYG524314:UYJ524314 VIC524314:VIF524314 VRY524314:VSB524314 WBU524314:WBX524314 WLQ524314:WLT524314 WVM524314:WVP524314 E589850:H589850 JA589850:JD589850 SW589850:SZ589850 ACS589850:ACV589850 AMO589850:AMR589850 AWK589850:AWN589850 BGG589850:BGJ589850 BQC589850:BQF589850 BZY589850:CAB589850 CJU589850:CJX589850 CTQ589850:CTT589850 DDM589850:DDP589850 DNI589850:DNL589850 DXE589850:DXH589850 EHA589850:EHD589850 EQW589850:EQZ589850 FAS589850:FAV589850 FKO589850:FKR589850 FUK589850:FUN589850 GEG589850:GEJ589850 GOC589850:GOF589850 GXY589850:GYB589850 HHU589850:HHX589850 HRQ589850:HRT589850 IBM589850:IBP589850 ILI589850:ILL589850 IVE589850:IVH589850 JFA589850:JFD589850 JOW589850:JOZ589850 JYS589850:JYV589850 KIO589850:KIR589850 KSK589850:KSN589850 LCG589850:LCJ589850 LMC589850:LMF589850 LVY589850:LWB589850 MFU589850:MFX589850 MPQ589850:MPT589850 MZM589850:MZP589850 NJI589850:NJL589850 NTE589850:NTH589850 ODA589850:ODD589850 OMW589850:OMZ589850 OWS589850:OWV589850 PGO589850:PGR589850 PQK589850:PQN589850 QAG589850:QAJ589850 QKC589850:QKF589850 QTY589850:QUB589850 RDU589850:RDX589850 RNQ589850:RNT589850 RXM589850:RXP589850 SHI589850:SHL589850 SRE589850:SRH589850 TBA589850:TBD589850 TKW589850:TKZ589850 TUS589850:TUV589850 UEO589850:UER589850 UOK589850:UON589850 UYG589850:UYJ589850 VIC589850:VIF589850 VRY589850:VSB589850 WBU589850:WBX589850 WLQ589850:WLT589850 WVM589850:WVP589850 E655386:H655386 JA655386:JD655386 SW655386:SZ655386 ACS655386:ACV655386 AMO655386:AMR655386 AWK655386:AWN655386 BGG655386:BGJ655386 BQC655386:BQF655386 BZY655386:CAB655386 CJU655386:CJX655386 CTQ655386:CTT655386 DDM655386:DDP655386 DNI655386:DNL655386 DXE655386:DXH655386 EHA655386:EHD655386 EQW655386:EQZ655386 FAS655386:FAV655386 FKO655386:FKR655386 FUK655386:FUN655386 GEG655386:GEJ655386 GOC655386:GOF655386 GXY655386:GYB655386 HHU655386:HHX655386 HRQ655386:HRT655386 IBM655386:IBP655386 ILI655386:ILL655386 IVE655386:IVH655386 JFA655386:JFD655386 JOW655386:JOZ655386 JYS655386:JYV655386 KIO655386:KIR655386 KSK655386:KSN655386 LCG655386:LCJ655386 LMC655386:LMF655386 LVY655386:LWB655386 MFU655386:MFX655386 MPQ655386:MPT655386 MZM655386:MZP655386 NJI655386:NJL655386 NTE655386:NTH655386 ODA655386:ODD655386 OMW655386:OMZ655386 OWS655386:OWV655386 PGO655386:PGR655386 PQK655386:PQN655386 QAG655386:QAJ655386 QKC655386:QKF655386 QTY655386:QUB655386 RDU655386:RDX655386 RNQ655386:RNT655386 RXM655386:RXP655386 SHI655386:SHL655386 SRE655386:SRH655386 TBA655386:TBD655386 TKW655386:TKZ655386 TUS655386:TUV655386 UEO655386:UER655386 UOK655386:UON655386 UYG655386:UYJ655386 VIC655386:VIF655386 VRY655386:VSB655386 WBU655386:WBX655386 WLQ655386:WLT655386 WVM655386:WVP655386 E720922:H720922 JA720922:JD720922 SW720922:SZ720922 ACS720922:ACV720922 AMO720922:AMR720922 AWK720922:AWN720922 BGG720922:BGJ720922 BQC720922:BQF720922 BZY720922:CAB720922 CJU720922:CJX720922 CTQ720922:CTT720922 DDM720922:DDP720922 DNI720922:DNL720922 DXE720922:DXH720922 EHA720922:EHD720922 EQW720922:EQZ720922 FAS720922:FAV720922 FKO720922:FKR720922 FUK720922:FUN720922 GEG720922:GEJ720922 GOC720922:GOF720922 GXY720922:GYB720922 HHU720922:HHX720922 HRQ720922:HRT720922 IBM720922:IBP720922 ILI720922:ILL720922 IVE720922:IVH720922 JFA720922:JFD720922 JOW720922:JOZ720922 JYS720922:JYV720922 KIO720922:KIR720922 KSK720922:KSN720922 LCG720922:LCJ720922 LMC720922:LMF720922 LVY720922:LWB720922 MFU720922:MFX720922 MPQ720922:MPT720922 MZM720922:MZP720922 NJI720922:NJL720922 NTE720922:NTH720922 ODA720922:ODD720922 OMW720922:OMZ720922 OWS720922:OWV720922 PGO720922:PGR720922 PQK720922:PQN720922 QAG720922:QAJ720922 QKC720922:QKF720922 QTY720922:QUB720922 RDU720922:RDX720922 RNQ720922:RNT720922 RXM720922:RXP720922 SHI720922:SHL720922 SRE720922:SRH720922 TBA720922:TBD720922 TKW720922:TKZ720922 TUS720922:TUV720922 UEO720922:UER720922 UOK720922:UON720922 UYG720922:UYJ720922 VIC720922:VIF720922 VRY720922:VSB720922 WBU720922:WBX720922 WLQ720922:WLT720922 WVM720922:WVP720922 E786458:H786458 JA786458:JD786458 SW786458:SZ786458 ACS786458:ACV786458 AMO786458:AMR786458 AWK786458:AWN786458 BGG786458:BGJ786458 BQC786458:BQF786458 BZY786458:CAB786458 CJU786458:CJX786458 CTQ786458:CTT786458 DDM786458:DDP786458 DNI786458:DNL786458 DXE786458:DXH786458 EHA786458:EHD786458 EQW786458:EQZ786458 FAS786458:FAV786458 FKO786458:FKR786458 FUK786458:FUN786458 GEG786458:GEJ786458 GOC786458:GOF786458 GXY786458:GYB786458 HHU786458:HHX786458 HRQ786458:HRT786458 IBM786458:IBP786458 ILI786458:ILL786458 IVE786458:IVH786458 JFA786458:JFD786458 JOW786458:JOZ786458 JYS786458:JYV786458 KIO786458:KIR786458 KSK786458:KSN786458 LCG786458:LCJ786458 LMC786458:LMF786458 LVY786458:LWB786458 MFU786458:MFX786458 MPQ786458:MPT786458 MZM786458:MZP786458 NJI786458:NJL786458 NTE786458:NTH786458 ODA786458:ODD786458 OMW786458:OMZ786458 OWS786458:OWV786458 PGO786458:PGR786458 PQK786458:PQN786458 QAG786458:QAJ786458 QKC786458:QKF786458 QTY786458:QUB786458 RDU786458:RDX786458 RNQ786458:RNT786458 RXM786458:RXP786458 SHI786458:SHL786458 SRE786458:SRH786458 TBA786458:TBD786458 TKW786458:TKZ786458 TUS786458:TUV786458 UEO786458:UER786458 UOK786458:UON786458 UYG786458:UYJ786458 VIC786458:VIF786458 VRY786458:VSB786458 WBU786458:WBX786458 WLQ786458:WLT786458 WVM786458:WVP786458 E851994:H851994 JA851994:JD851994 SW851994:SZ851994 ACS851994:ACV851994 AMO851994:AMR851994 AWK851994:AWN851994 BGG851994:BGJ851994 BQC851994:BQF851994 BZY851994:CAB851994 CJU851994:CJX851994 CTQ851994:CTT851994 DDM851994:DDP851994 DNI851994:DNL851994 DXE851994:DXH851994 EHA851994:EHD851994 EQW851994:EQZ851994 FAS851994:FAV851994 FKO851994:FKR851994 FUK851994:FUN851994 GEG851994:GEJ851994 GOC851994:GOF851994 GXY851994:GYB851994 HHU851994:HHX851994 HRQ851994:HRT851994 IBM851994:IBP851994 ILI851994:ILL851994 IVE851994:IVH851994 JFA851994:JFD851994 JOW851994:JOZ851994 JYS851994:JYV851994 KIO851994:KIR851994 KSK851994:KSN851994 LCG851994:LCJ851994 LMC851994:LMF851994 LVY851994:LWB851994 MFU851994:MFX851994 MPQ851994:MPT851994 MZM851994:MZP851994 NJI851994:NJL851994 NTE851994:NTH851994 ODA851994:ODD851994 OMW851994:OMZ851994 OWS851994:OWV851994 PGO851994:PGR851994 PQK851994:PQN851994 QAG851994:QAJ851994 QKC851994:QKF851994 QTY851994:QUB851994 RDU851994:RDX851994 RNQ851994:RNT851994 RXM851994:RXP851994 SHI851994:SHL851994 SRE851994:SRH851994 TBA851994:TBD851994 TKW851994:TKZ851994 TUS851994:TUV851994 UEO851994:UER851994 UOK851994:UON851994 UYG851994:UYJ851994 VIC851994:VIF851994 VRY851994:VSB851994 WBU851994:WBX851994 WLQ851994:WLT851994 WVM851994:WVP851994 E917530:H917530 JA917530:JD917530 SW917530:SZ917530 ACS917530:ACV917530 AMO917530:AMR917530 AWK917530:AWN917530 BGG917530:BGJ917530 BQC917530:BQF917530 BZY917530:CAB917530 CJU917530:CJX917530 CTQ917530:CTT917530 DDM917530:DDP917530 DNI917530:DNL917530 DXE917530:DXH917530 EHA917530:EHD917530 EQW917530:EQZ917530 FAS917530:FAV917530 FKO917530:FKR917530 FUK917530:FUN917530 GEG917530:GEJ917530 GOC917530:GOF917530 GXY917530:GYB917530 HHU917530:HHX917530 HRQ917530:HRT917530 IBM917530:IBP917530 ILI917530:ILL917530 IVE917530:IVH917530 JFA917530:JFD917530 JOW917530:JOZ917530 JYS917530:JYV917530 KIO917530:KIR917530 KSK917530:KSN917530 LCG917530:LCJ917530 LMC917530:LMF917530 LVY917530:LWB917530 MFU917530:MFX917530 MPQ917530:MPT917530 MZM917530:MZP917530 NJI917530:NJL917530 NTE917530:NTH917530 ODA917530:ODD917530 OMW917530:OMZ917530 OWS917530:OWV917530 PGO917530:PGR917530 PQK917530:PQN917530 QAG917530:QAJ917530 QKC917530:QKF917530 QTY917530:QUB917530 RDU917530:RDX917530 RNQ917530:RNT917530 RXM917530:RXP917530 SHI917530:SHL917530 SRE917530:SRH917530 TBA917530:TBD917530 TKW917530:TKZ917530 TUS917530:TUV917530 UEO917530:UER917530 UOK917530:UON917530 UYG917530:UYJ917530 VIC917530:VIF917530 VRY917530:VSB917530 WBU917530:WBX917530 WLQ917530:WLT917530 WVM917530:WVP917530 E983066:H983066 JA983066:JD983066 SW983066:SZ983066 ACS983066:ACV983066 AMO983066:AMR983066 AWK983066:AWN983066 BGG983066:BGJ983066 BQC983066:BQF983066 BZY983066:CAB983066 CJU983066:CJX983066 CTQ983066:CTT983066 DDM983066:DDP983066 DNI983066:DNL983066 DXE983066:DXH983066 EHA983066:EHD983066 EQW983066:EQZ983066 FAS983066:FAV983066 FKO983066:FKR983066 FUK983066:FUN983066 GEG983066:GEJ983066 GOC983066:GOF983066 GXY983066:GYB983066 HHU983066:HHX983066 HRQ983066:HRT983066 IBM983066:IBP983066 ILI983066:ILL983066 IVE983066:IVH983066 JFA983066:JFD983066 JOW983066:JOZ983066 JYS983066:JYV983066 KIO983066:KIR983066 KSK983066:KSN983066 LCG983066:LCJ983066 LMC983066:LMF983066 LVY983066:LWB983066 MFU983066:MFX983066 MPQ983066:MPT983066 MZM983066:MZP983066 NJI983066:NJL983066 NTE983066:NTH983066 ODA983066:ODD983066 OMW983066:OMZ983066 OWS983066:OWV983066 PGO983066:PGR983066 PQK983066:PQN983066 QAG983066:QAJ983066 QKC983066:QKF983066 QTY983066:QUB983066 RDU983066:RDX983066 RNQ983066:RNT983066 RXM983066:RXP983066 SHI983066:SHL983066 SRE983066:SRH983066 TBA983066:TBD983066 TKW983066:TKZ983066 TUS983066:TUV983066 UEO983066:UER983066 UOK983066:UON983066 UYG983066:UYJ983066 VIC983066:VIF983066 VRY983066:VSB983066 WBU983066:WBX983066 WLQ983066:WLT983066 WVM983066:WVP983066 E37:H37 JA37:JD37 SW37:SZ37 ACS37:ACV37 AMO37:AMR37 AWK37:AWN37 BGG37:BGJ37 BQC37:BQF37 BZY37:CAB37 CJU37:CJX37 CTQ37:CTT37 DDM37:DDP37 DNI37:DNL37 DXE37:DXH37 EHA37:EHD37 EQW37:EQZ37 FAS37:FAV37 FKO37:FKR37 FUK37:FUN37 GEG37:GEJ37 GOC37:GOF37 GXY37:GYB37 HHU37:HHX37 HRQ37:HRT37 IBM37:IBP37 ILI37:ILL37 IVE37:IVH37 JFA37:JFD37 JOW37:JOZ37 JYS37:JYV37 KIO37:KIR37 KSK37:KSN37 LCG37:LCJ37 LMC37:LMF37 LVY37:LWB37 MFU37:MFX37 MPQ37:MPT37 MZM37:MZP37 NJI37:NJL37 NTE37:NTH37 ODA37:ODD37 OMW37:OMZ37 OWS37:OWV37 PGO37:PGR37 PQK37:PQN37 QAG37:QAJ37 QKC37:QKF37 QTY37:QUB37 RDU37:RDX37 RNQ37:RNT37 RXM37:RXP37 SHI37:SHL37 SRE37:SRH37 TBA37:TBD37 TKW37:TKZ37 TUS37:TUV37 UEO37:UER37 UOK37:UON37 UYG37:UYJ37 VIC37:VIF37 VRY37:VSB37 WBU37:WBX37 WLQ37:WLT37 WVM37:WVP37 E65573:H65573 JA65573:JD65573 SW65573:SZ65573 ACS65573:ACV65573 AMO65573:AMR65573 AWK65573:AWN65573 BGG65573:BGJ65573 BQC65573:BQF65573 BZY65573:CAB65573 CJU65573:CJX65573 CTQ65573:CTT65573 DDM65573:DDP65573 DNI65573:DNL65573 DXE65573:DXH65573 EHA65573:EHD65573 EQW65573:EQZ65573 FAS65573:FAV65573 FKO65573:FKR65573 FUK65573:FUN65573 GEG65573:GEJ65573 GOC65573:GOF65573 GXY65573:GYB65573 HHU65573:HHX65573 HRQ65573:HRT65573 IBM65573:IBP65573 ILI65573:ILL65573 IVE65573:IVH65573 JFA65573:JFD65573 JOW65573:JOZ65573 JYS65573:JYV65573 KIO65573:KIR65573 KSK65573:KSN65573 LCG65573:LCJ65573 LMC65573:LMF65573 LVY65573:LWB65573 MFU65573:MFX65573 MPQ65573:MPT65573 MZM65573:MZP65573 NJI65573:NJL65573 NTE65573:NTH65573 ODA65573:ODD65573 OMW65573:OMZ65573 OWS65573:OWV65573 PGO65573:PGR65573 PQK65573:PQN65573 QAG65573:QAJ65573 QKC65573:QKF65573 QTY65573:QUB65573 RDU65573:RDX65573 RNQ65573:RNT65573 RXM65573:RXP65573 SHI65573:SHL65573 SRE65573:SRH65573 TBA65573:TBD65573 TKW65573:TKZ65573 TUS65573:TUV65573 UEO65573:UER65573 UOK65573:UON65573 UYG65573:UYJ65573 VIC65573:VIF65573 VRY65573:VSB65573 WBU65573:WBX65573 WLQ65573:WLT65573 WVM65573:WVP65573 E131109:H131109 JA131109:JD131109 SW131109:SZ131109 ACS131109:ACV131109 AMO131109:AMR131109 AWK131109:AWN131109 BGG131109:BGJ131109 BQC131109:BQF131109 BZY131109:CAB131109 CJU131109:CJX131109 CTQ131109:CTT131109 DDM131109:DDP131109 DNI131109:DNL131109 DXE131109:DXH131109 EHA131109:EHD131109 EQW131109:EQZ131109 FAS131109:FAV131109 FKO131109:FKR131109 FUK131109:FUN131109 GEG131109:GEJ131109 GOC131109:GOF131109 GXY131109:GYB131109 HHU131109:HHX131109 HRQ131109:HRT131109 IBM131109:IBP131109 ILI131109:ILL131109 IVE131109:IVH131109 JFA131109:JFD131109 JOW131109:JOZ131109 JYS131109:JYV131109 KIO131109:KIR131109 KSK131109:KSN131109 LCG131109:LCJ131109 LMC131109:LMF131109 LVY131109:LWB131109 MFU131109:MFX131109 MPQ131109:MPT131109 MZM131109:MZP131109 NJI131109:NJL131109 NTE131109:NTH131109 ODA131109:ODD131109 OMW131109:OMZ131109 OWS131109:OWV131109 PGO131109:PGR131109 PQK131109:PQN131109 QAG131109:QAJ131109 QKC131109:QKF131109 QTY131109:QUB131109 RDU131109:RDX131109 RNQ131109:RNT131109 RXM131109:RXP131109 SHI131109:SHL131109 SRE131109:SRH131109 TBA131109:TBD131109 TKW131109:TKZ131109 TUS131109:TUV131109 UEO131109:UER131109 UOK131109:UON131109 UYG131109:UYJ131109 VIC131109:VIF131109 VRY131109:VSB131109 WBU131109:WBX131109 WLQ131109:WLT131109 WVM131109:WVP131109 E196645:H196645 JA196645:JD196645 SW196645:SZ196645 ACS196645:ACV196645 AMO196645:AMR196645 AWK196645:AWN196645 BGG196645:BGJ196645 BQC196645:BQF196645 BZY196645:CAB196645 CJU196645:CJX196645 CTQ196645:CTT196645 DDM196645:DDP196645 DNI196645:DNL196645 DXE196645:DXH196645 EHA196645:EHD196645 EQW196645:EQZ196645 FAS196645:FAV196645 FKO196645:FKR196645 FUK196645:FUN196645 GEG196645:GEJ196645 GOC196645:GOF196645 GXY196645:GYB196645 HHU196645:HHX196645 HRQ196645:HRT196645 IBM196645:IBP196645 ILI196645:ILL196645 IVE196645:IVH196645 JFA196645:JFD196645 JOW196645:JOZ196645 JYS196645:JYV196645 KIO196645:KIR196645 KSK196645:KSN196645 LCG196645:LCJ196645 LMC196645:LMF196645 LVY196645:LWB196645 MFU196645:MFX196645 MPQ196645:MPT196645 MZM196645:MZP196645 NJI196645:NJL196645 NTE196645:NTH196645 ODA196645:ODD196645 OMW196645:OMZ196645 OWS196645:OWV196645 PGO196645:PGR196645 PQK196645:PQN196645 QAG196645:QAJ196645 QKC196645:QKF196645 QTY196645:QUB196645 RDU196645:RDX196645 RNQ196645:RNT196645 RXM196645:RXP196645 SHI196645:SHL196645 SRE196645:SRH196645 TBA196645:TBD196645 TKW196645:TKZ196645 TUS196645:TUV196645 UEO196645:UER196645 UOK196645:UON196645 UYG196645:UYJ196645 VIC196645:VIF196645 VRY196645:VSB196645 WBU196645:WBX196645 WLQ196645:WLT196645 WVM196645:WVP196645 E262181:H262181 JA262181:JD262181 SW262181:SZ262181 ACS262181:ACV262181 AMO262181:AMR262181 AWK262181:AWN262181 BGG262181:BGJ262181 BQC262181:BQF262181 BZY262181:CAB262181 CJU262181:CJX262181 CTQ262181:CTT262181 DDM262181:DDP262181 DNI262181:DNL262181 DXE262181:DXH262181 EHA262181:EHD262181 EQW262181:EQZ262181 FAS262181:FAV262181 FKO262181:FKR262181 FUK262181:FUN262181 GEG262181:GEJ262181 GOC262181:GOF262181 GXY262181:GYB262181 HHU262181:HHX262181 HRQ262181:HRT262181 IBM262181:IBP262181 ILI262181:ILL262181 IVE262181:IVH262181 JFA262181:JFD262181 JOW262181:JOZ262181 JYS262181:JYV262181 KIO262181:KIR262181 KSK262181:KSN262181 LCG262181:LCJ262181 LMC262181:LMF262181 LVY262181:LWB262181 MFU262181:MFX262181 MPQ262181:MPT262181 MZM262181:MZP262181 NJI262181:NJL262181 NTE262181:NTH262181 ODA262181:ODD262181 OMW262181:OMZ262181 OWS262181:OWV262181 PGO262181:PGR262181 PQK262181:PQN262181 QAG262181:QAJ262181 QKC262181:QKF262181 QTY262181:QUB262181 RDU262181:RDX262181 RNQ262181:RNT262181 RXM262181:RXP262181 SHI262181:SHL262181 SRE262181:SRH262181 TBA262181:TBD262181 TKW262181:TKZ262181 TUS262181:TUV262181 UEO262181:UER262181 UOK262181:UON262181 UYG262181:UYJ262181 VIC262181:VIF262181 VRY262181:VSB262181 WBU262181:WBX262181 WLQ262181:WLT262181 WVM262181:WVP262181 E327717:H327717 JA327717:JD327717 SW327717:SZ327717 ACS327717:ACV327717 AMO327717:AMR327717 AWK327717:AWN327717 BGG327717:BGJ327717 BQC327717:BQF327717 BZY327717:CAB327717 CJU327717:CJX327717 CTQ327717:CTT327717 DDM327717:DDP327717 DNI327717:DNL327717 DXE327717:DXH327717 EHA327717:EHD327717 EQW327717:EQZ327717 FAS327717:FAV327717 FKO327717:FKR327717 FUK327717:FUN327717 GEG327717:GEJ327717 GOC327717:GOF327717 GXY327717:GYB327717 HHU327717:HHX327717 HRQ327717:HRT327717 IBM327717:IBP327717 ILI327717:ILL327717 IVE327717:IVH327717 JFA327717:JFD327717 JOW327717:JOZ327717 JYS327717:JYV327717 KIO327717:KIR327717 KSK327717:KSN327717 LCG327717:LCJ327717 LMC327717:LMF327717 LVY327717:LWB327717 MFU327717:MFX327717 MPQ327717:MPT327717 MZM327717:MZP327717 NJI327717:NJL327717 NTE327717:NTH327717 ODA327717:ODD327717 OMW327717:OMZ327717 OWS327717:OWV327717 PGO327717:PGR327717 PQK327717:PQN327717 QAG327717:QAJ327717 QKC327717:QKF327717 QTY327717:QUB327717 RDU327717:RDX327717 RNQ327717:RNT327717 RXM327717:RXP327717 SHI327717:SHL327717 SRE327717:SRH327717 TBA327717:TBD327717 TKW327717:TKZ327717 TUS327717:TUV327717 UEO327717:UER327717 UOK327717:UON327717 UYG327717:UYJ327717 VIC327717:VIF327717 VRY327717:VSB327717 WBU327717:WBX327717 WLQ327717:WLT327717 WVM327717:WVP327717 E393253:H393253 JA393253:JD393253 SW393253:SZ393253 ACS393253:ACV393253 AMO393253:AMR393253 AWK393253:AWN393253 BGG393253:BGJ393253 BQC393253:BQF393253 BZY393253:CAB393253 CJU393253:CJX393253 CTQ393253:CTT393253 DDM393253:DDP393253 DNI393253:DNL393253 DXE393253:DXH393253 EHA393253:EHD393253 EQW393253:EQZ393253 FAS393253:FAV393253 FKO393253:FKR393253 FUK393253:FUN393253 GEG393253:GEJ393253 GOC393253:GOF393253 GXY393253:GYB393253 HHU393253:HHX393253 HRQ393253:HRT393253 IBM393253:IBP393253 ILI393253:ILL393253 IVE393253:IVH393253 JFA393253:JFD393253 JOW393253:JOZ393253 JYS393253:JYV393253 KIO393253:KIR393253 KSK393253:KSN393253 LCG393253:LCJ393253 LMC393253:LMF393253 LVY393253:LWB393253 MFU393253:MFX393253 MPQ393253:MPT393253 MZM393253:MZP393253 NJI393253:NJL393253 NTE393253:NTH393253 ODA393253:ODD393253 OMW393253:OMZ393253 OWS393253:OWV393253 PGO393253:PGR393253 PQK393253:PQN393253 QAG393253:QAJ393253 QKC393253:QKF393253 QTY393253:QUB393253 RDU393253:RDX393253 RNQ393253:RNT393253 RXM393253:RXP393253 SHI393253:SHL393253 SRE393253:SRH393253 TBA393253:TBD393253 TKW393253:TKZ393253 TUS393253:TUV393253 UEO393253:UER393253 UOK393253:UON393253 UYG393253:UYJ393253 VIC393253:VIF393253 VRY393253:VSB393253 WBU393253:WBX393253 WLQ393253:WLT393253 WVM393253:WVP393253 E458789:H458789 JA458789:JD458789 SW458789:SZ458789 ACS458789:ACV458789 AMO458789:AMR458789 AWK458789:AWN458789 BGG458789:BGJ458789 BQC458789:BQF458789 BZY458789:CAB458789 CJU458789:CJX458789 CTQ458789:CTT458789 DDM458789:DDP458789 DNI458789:DNL458789 DXE458789:DXH458789 EHA458789:EHD458789 EQW458789:EQZ458789 FAS458789:FAV458789 FKO458789:FKR458789 FUK458789:FUN458789 GEG458789:GEJ458789 GOC458789:GOF458789 GXY458789:GYB458789 HHU458789:HHX458789 HRQ458789:HRT458789 IBM458789:IBP458789 ILI458789:ILL458789 IVE458789:IVH458789 JFA458789:JFD458789 JOW458789:JOZ458789 JYS458789:JYV458789 KIO458789:KIR458789 KSK458789:KSN458789 LCG458789:LCJ458789 LMC458789:LMF458789 LVY458789:LWB458789 MFU458789:MFX458789 MPQ458789:MPT458789 MZM458789:MZP458789 NJI458789:NJL458789 NTE458789:NTH458789 ODA458789:ODD458789 OMW458789:OMZ458789 OWS458789:OWV458789 PGO458789:PGR458789 PQK458789:PQN458789 QAG458789:QAJ458789 QKC458789:QKF458789 QTY458789:QUB458789 RDU458789:RDX458789 RNQ458789:RNT458789 RXM458789:RXP458789 SHI458789:SHL458789 SRE458789:SRH458789 TBA458789:TBD458789 TKW458789:TKZ458789 TUS458789:TUV458789 UEO458789:UER458789 UOK458789:UON458789 UYG458789:UYJ458789 VIC458789:VIF458789 VRY458789:VSB458789 WBU458789:WBX458789 WLQ458789:WLT458789 WVM458789:WVP458789 E524325:H524325 JA524325:JD524325 SW524325:SZ524325 ACS524325:ACV524325 AMO524325:AMR524325 AWK524325:AWN524325 BGG524325:BGJ524325 BQC524325:BQF524325 BZY524325:CAB524325 CJU524325:CJX524325 CTQ524325:CTT524325 DDM524325:DDP524325 DNI524325:DNL524325 DXE524325:DXH524325 EHA524325:EHD524325 EQW524325:EQZ524325 FAS524325:FAV524325 FKO524325:FKR524325 FUK524325:FUN524325 GEG524325:GEJ524325 GOC524325:GOF524325 GXY524325:GYB524325 HHU524325:HHX524325 HRQ524325:HRT524325 IBM524325:IBP524325 ILI524325:ILL524325 IVE524325:IVH524325 JFA524325:JFD524325 JOW524325:JOZ524325 JYS524325:JYV524325 KIO524325:KIR524325 KSK524325:KSN524325 LCG524325:LCJ524325 LMC524325:LMF524325 LVY524325:LWB524325 MFU524325:MFX524325 MPQ524325:MPT524325 MZM524325:MZP524325 NJI524325:NJL524325 NTE524325:NTH524325 ODA524325:ODD524325 OMW524325:OMZ524325 OWS524325:OWV524325 PGO524325:PGR524325 PQK524325:PQN524325 QAG524325:QAJ524325 QKC524325:QKF524325 QTY524325:QUB524325 RDU524325:RDX524325 RNQ524325:RNT524325 RXM524325:RXP524325 SHI524325:SHL524325 SRE524325:SRH524325 TBA524325:TBD524325 TKW524325:TKZ524325 TUS524325:TUV524325 UEO524325:UER524325 UOK524325:UON524325 UYG524325:UYJ524325 VIC524325:VIF524325 VRY524325:VSB524325 WBU524325:WBX524325 WLQ524325:WLT524325 WVM524325:WVP524325 E589861:H589861 JA589861:JD589861 SW589861:SZ589861 ACS589861:ACV589861 AMO589861:AMR589861 AWK589861:AWN589861 BGG589861:BGJ589861 BQC589861:BQF589861 BZY589861:CAB589861 CJU589861:CJX589861 CTQ589861:CTT589861 DDM589861:DDP589861 DNI589861:DNL589861 DXE589861:DXH589861 EHA589861:EHD589861 EQW589861:EQZ589861 FAS589861:FAV589861 FKO589861:FKR589861 FUK589861:FUN589861 GEG589861:GEJ589861 GOC589861:GOF589861 GXY589861:GYB589861 HHU589861:HHX589861 HRQ589861:HRT589861 IBM589861:IBP589861 ILI589861:ILL589861 IVE589861:IVH589861 JFA589861:JFD589861 JOW589861:JOZ589861 JYS589861:JYV589861 KIO589861:KIR589861 KSK589861:KSN589861 LCG589861:LCJ589861 LMC589861:LMF589861 LVY589861:LWB589861 MFU589861:MFX589861 MPQ589861:MPT589861 MZM589861:MZP589861 NJI589861:NJL589861 NTE589861:NTH589861 ODA589861:ODD589861 OMW589861:OMZ589861 OWS589861:OWV589861 PGO589861:PGR589861 PQK589861:PQN589861 QAG589861:QAJ589861 QKC589861:QKF589861 QTY589861:QUB589861 RDU589861:RDX589861 RNQ589861:RNT589861 RXM589861:RXP589861 SHI589861:SHL589861 SRE589861:SRH589861 TBA589861:TBD589861 TKW589861:TKZ589861 TUS589861:TUV589861 UEO589861:UER589861 UOK589861:UON589861 UYG589861:UYJ589861 VIC589861:VIF589861 VRY589861:VSB589861 WBU589861:WBX589861 WLQ589861:WLT589861 WVM589861:WVP589861 E655397:H655397 JA655397:JD655397 SW655397:SZ655397 ACS655397:ACV655397 AMO655397:AMR655397 AWK655397:AWN655397 BGG655397:BGJ655397 BQC655397:BQF655397 BZY655397:CAB655397 CJU655397:CJX655397 CTQ655397:CTT655397 DDM655397:DDP655397 DNI655397:DNL655397 DXE655397:DXH655397 EHA655397:EHD655397 EQW655397:EQZ655397 FAS655397:FAV655397 FKO655397:FKR655397 FUK655397:FUN655397 GEG655397:GEJ655397 GOC655397:GOF655397 GXY655397:GYB655397 HHU655397:HHX655397 HRQ655397:HRT655397 IBM655397:IBP655397 ILI655397:ILL655397 IVE655397:IVH655397 JFA655397:JFD655397 JOW655397:JOZ655397 JYS655397:JYV655397 KIO655397:KIR655397 KSK655397:KSN655397 LCG655397:LCJ655397 LMC655397:LMF655397 LVY655397:LWB655397 MFU655397:MFX655397 MPQ655397:MPT655397 MZM655397:MZP655397 NJI655397:NJL655397 NTE655397:NTH655397 ODA655397:ODD655397 OMW655397:OMZ655397 OWS655397:OWV655397 PGO655397:PGR655397 PQK655397:PQN655397 QAG655397:QAJ655397 QKC655397:QKF655397 QTY655397:QUB655397 RDU655397:RDX655397 RNQ655397:RNT655397 RXM655397:RXP655397 SHI655397:SHL655397 SRE655397:SRH655397 TBA655397:TBD655397 TKW655397:TKZ655397 TUS655397:TUV655397 UEO655397:UER655397 UOK655397:UON655397 UYG655397:UYJ655397 VIC655397:VIF655397 VRY655397:VSB655397 WBU655397:WBX655397 WLQ655397:WLT655397 WVM655397:WVP655397 E720933:H720933 JA720933:JD720933 SW720933:SZ720933 ACS720933:ACV720933 AMO720933:AMR720933 AWK720933:AWN720933 BGG720933:BGJ720933 BQC720933:BQF720933 BZY720933:CAB720933 CJU720933:CJX720933 CTQ720933:CTT720933 DDM720933:DDP720933 DNI720933:DNL720933 DXE720933:DXH720933 EHA720933:EHD720933 EQW720933:EQZ720933 FAS720933:FAV720933 FKO720933:FKR720933 FUK720933:FUN720933 GEG720933:GEJ720933 GOC720933:GOF720933 GXY720933:GYB720933 HHU720933:HHX720933 HRQ720933:HRT720933 IBM720933:IBP720933 ILI720933:ILL720933 IVE720933:IVH720933 JFA720933:JFD720933 JOW720933:JOZ720933 JYS720933:JYV720933 KIO720933:KIR720933 KSK720933:KSN720933 LCG720933:LCJ720933 LMC720933:LMF720933 LVY720933:LWB720933 MFU720933:MFX720933 MPQ720933:MPT720933 MZM720933:MZP720933 NJI720933:NJL720933 NTE720933:NTH720933 ODA720933:ODD720933 OMW720933:OMZ720933 OWS720933:OWV720933 PGO720933:PGR720933 PQK720933:PQN720933 QAG720933:QAJ720933 QKC720933:QKF720933 QTY720933:QUB720933 RDU720933:RDX720933 RNQ720933:RNT720933 RXM720933:RXP720933 SHI720933:SHL720933 SRE720933:SRH720933 TBA720933:TBD720933 TKW720933:TKZ720933 TUS720933:TUV720933 UEO720933:UER720933 UOK720933:UON720933 UYG720933:UYJ720933 VIC720933:VIF720933 VRY720933:VSB720933 WBU720933:WBX720933 WLQ720933:WLT720933 WVM720933:WVP720933 E786469:H786469 JA786469:JD786469 SW786469:SZ786469 ACS786469:ACV786469 AMO786469:AMR786469 AWK786469:AWN786469 BGG786469:BGJ786469 BQC786469:BQF786469 BZY786469:CAB786469 CJU786469:CJX786469 CTQ786469:CTT786469 DDM786469:DDP786469 DNI786469:DNL786469 DXE786469:DXH786469 EHA786469:EHD786469 EQW786469:EQZ786469 FAS786469:FAV786469 FKO786469:FKR786469 FUK786469:FUN786469 GEG786469:GEJ786469 GOC786469:GOF786469 GXY786469:GYB786469 HHU786469:HHX786469 HRQ786469:HRT786469 IBM786469:IBP786469 ILI786469:ILL786469 IVE786469:IVH786469 JFA786469:JFD786469 JOW786469:JOZ786469 JYS786469:JYV786469 KIO786469:KIR786469 KSK786469:KSN786469 LCG786469:LCJ786469 LMC786469:LMF786469 LVY786469:LWB786469 MFU786469:MFX786469 MPQ786469:MPT786469 MZM786469:MZP786469 NJI786469:NJL786469 NTE786469:NTH786469 ODA786469:ODD786469 OMW786469:OMZ786469 OWS786469:OWV786469 PGO786469:PGR786469 PQK786469:PQN786469 QAG786469:QAJ786469 QKC786469:QKF786469 QTY786469:QUB786469 RDU786469:RDX786469 RNQ786469:RNT786469 RXM786469:RXP786469 SHI786469:SHL786469 SRE786469:SRH786469 TBA786469:TBD786469 TKW786469:TKZ786469 TUS786469:TUV786469 UEO786469:UER786469 UOK786469:UON786469 UYG786469:UYJ786469 VIC786469:VIF786469 VRY786469:VSB786469 WBU786469:WBX786469 WLQ786469:WLT786469 WVM786469:WVP786469 E852005:H852005 JA852005:JD852005 SW852005:SZ852005 ACS852005:ACV852005 AMO852005:AMR852005 AWK852005:AWN852005 BGG852005:BGJ852005 BQC852005:BQF852005 BZY852005:CAB852005 CJU852005:CJX852005 CTQ852005:CTT852005 DDM852005:DDP852005 DNI852005:DNL852005 DXE852005:DXH852005 EHA852005:EHD852005 EQW852005:EQZ852005 FAS852005:FAV852005 FKO852005:FKR852005 FUK852005:FUN852005 GEG852005:GEJ852005 GOC852005:GOF852005 GXY852005:GYB852005 HHU852005:HHX852005 HRQ852005:HRT852005 IBM852005:IBP852005 ILI852005:ILL852005 IVE852005:IVH852005 JFA852005:JFD852005 JOW852005:JOZ852005 JYS852005:JYV852005 KIO852005:KIR852005 KSK852005:KSN852005 LCG852005:LCJ852005 LMC852005:LMF852005 LVY852005:LWB852005 MFU852005:MFX852005 MPQ852005:MPT852005 MZM852005:MZP852005 NJI852005:NJL852005 NTE852005:NTH852005 ODA852005:ODD852005 OMW852005:OMZ852005 OWS852005:OWV852005 PGO852005:PGR852005 PQK852005:PQN852005 QAG852005:QAJ852005 QKC852005:QKF852005 QTY852005:QUB852005 RDU852005:RDX852005 RNQ852005:RNT852005 RXM852005:RXP852005 SHI852005:SHL852005 SRE852005:SRH852005 TBA852005:TBD852005 TKW852005:TKZ852005 TUS852005:TUV852005 UEO852005:UER852005 UOK852005:UON852005 UYG852005:UYJ852005 VIC852005:VIF852005 VRY852005:VSB852005 WBU852005:WBX852005 WLQ852005:WLT852005 WVM852005:WVP852005 E917541:H917541 JA917541:JD917541 SW917541:SZ917541 ACS917541:ACV917541 AMO917541:AMR917541 AWK917541:AWN917541 BGG917541:BGJ917541 BQC917541:BQF917541 BZY917541:CAB917541 CJU917541:CJX917541 CTQ917541:CTT917541 DDM917541:DDP917541 DNI917541:DNL917541 DXE917541:DXH917541 EHA917541:EHD917541 EQW917541:EQZ917541 FAS917541:FAV917541 FKO917541:FKR917541 FUK917541:FUN917541 GEG917541:GEJ917541 GOC917541:GOF917541 GXY917541:GYB917541 HHU917541:HHX917541 HRQ917541:HRT917541 IBM917541:IBP917541 ILI917541:ILL917541 IVE917541:IVH917541 JFA917541:JFD917541 JOW917541:JOZ917541 JYS917541:JYV917541 KIO917541:KIR917541 KSK917541:KSN917541 LCG917541:LCJ917541 LMC917541:LMF917541 LVY917541:LWB917541 MFU917541:MFX917541 MPQ917541:MPT917541 MZM917541:MZP917541 NJI917541:NJL917541 NTE917541:NTH917541 ODA917541:ODD917541 OMW917541:OMZ917541 OWS917541:OWV917541 PGO917541:PGR917541 PQK917541:PQN917541 QAG917541:QAJ917541 QKC917541:QKF917541 QTY917541:QUB917541 RDU917541:RDX917541 RNQ917541:RNT917541 RXM917541:RXP917541 SHI917541:SHL917541 SRE917541:SRH917541 TBA917541:TBD917541 TKW917541:TKZ917541 TUS917541:TUV917541 UEO917541:UER917541 UOK917541:UON917541 UYG917541:UYJ917541 VIC917541:VIF917541 VRY917541:VSB917541 WBU917541:WBX917541 WLQ917541:WLT917541 WVM917541:WVP917541 E983077:H983077 JA983077:JD983077 SW983077:SZ983077 ACS983077:ACV983077 AMO983077:AMR983077 AWK983077:AWN983077 BGG983077:BGJ983077 BQC983077:BQF983077 BZY983077:CAB983077 CJU983077:CJX983077 CTQ983077:CTT983077 DDM983077:DDP983077 DNI983077:DNL983077 DXE983077:DXH983077 EHA983077:EHD983077 EQW983077:EQZ983077 FAS983077:FAV983077 FKO983077:FKR983077 FUK983077:FUN983077 GEG983077:GEJ983077 GOC983077:GOF983077 GXY983077:GYB983077 HHU983077:HHX983077 HRQ983077:HRT983077 IBM983077:IBP983077 ILI983077:ILL983077 IVE983077:IVH983077 JFA983077:JFD983077 JOW983077:JOZ983077 JYS983077:JYV983077 KIO983077:KIR983077 KSK983077:KSN983077 LCG983077:LCJ983077 LMC983077:LMF983077 LVY983077:LWB983077 MFU983077:MFX983077 MPQ983077:MPT983077 MZM983077:MZP983077 NJI983077:NJL983077 NTE983077:NTH983077 ODA983077:ODD983077 OMW983077:OMZ983077 OWS983077:OWV983077 PGO983077:PGR983077 PQK983077:PQN983077 QAG983077:QAJ983077 QKC983077:QKF983077 QTY983077:QUB983077 RDU983077:RDX983077 RNQ983077:RNT983077 RXM983077:RXP983077 SHI983077:SHL983077 SRE983077:SRH983077 TBA983077:TBD983077 TKW983077:TKZ983077 TUS983077:TUV983077 UEO983077:UER983077 UOK983077:UON983077 UYG983077:UYJ983077 VIC983077:VIF983077 VRY983077:VSB983077 WBU983077:WBX983077 WLQ983077:WLT983077 WVM983077:WVP983077 E27:E29 JA27:JA29 SW27:SW29 ACS27:ACS29 AMO27:AMO29 AWK27:AWK29 BGG27:BGG29 BQC27:BQC29 BZY27:BZY29 CJU27:CJU29 CTQ27:CTQ29 DDM27:DDM29 DNI27:DNI29 DXE27:DXE29 EHA27:EHA29 EQW27:EQW29 FAS27:FAS29 FKO27:FKO29 FUK27:FUK29 GEG27:GEG29 GOC27:GOC29 GXY27:GXY29 HHU27:HHU29 HRQ27:HRQ29 IBM27:IBM29 ILI27:ILI29 IVE27:IVE29 JFA27:JFA29 JOW27:JOW29 JYS27:JYS29 KIO27:KIO29 KSK27:KSK29 LCG27:LCG29 LMC27:LMC29 LVY27:LVY29 MFU27:MFU29 MPQ27:MPQ29 MZM27:MZM29 NJI27:NJI29 NTE27:NTE29 ODA27:ODA29 OMW27:OMW29 OWS27:OWS29 PGO27:PGO29 PQK27:PQK29 QAG27:QAG29 QKC27:QKC29 QTY27:QTY29 RDU27:RDU29 RNQ27:RNQ29 RXM27:RXM29 SHI27:SHI29 SRE27:SRE29 TBA27:TBA29 TKW27:TKW29 TUS27:TUS29 UEO27:UEO29 UOK27:UOK29 UYG27:UYG29 VIC27:VIC29 VRY27:VRY29 WBU27:WBU29 WLQ27:WLQ29 WVM27:WVM29 E65563:E65565 JA65563:JA65565 SW65563:SW65565 ACS65563:ACS65565 AMO65563:AMO65565 AWK65563:AWK65565 BGG65563:BGG65565 BQC65563:BQC65565 BZY65563:BZY65565 CJU65563:CJU65565 CTQ65563:CTQ65565 DDM65563:DDM65565 DNI65563:DNI65565 DXE65563:DXE65565 EHA65563:EHA65565 EQW65563:EQW65565 FAS65563:FAS65565 FKO65563:FKO65565 FUK65563:FUK65565 GEG65563:GEG65565 GOC65563:GOC65565 GXY65563:GXY65565 HHU65563:HHU65565 HRQ65563:HRQ65565 IBM65563:IBM65565 ILI65563:ILI65565 IVE65563:IVE65565 JFA65563:JFA65565 JOW65563:JOW65565 JYS65563:JYS65565 KIO65563:KIO65565 KSK65563:KSK65565 LCG65563:LCG65565 LMC65563:LMC65565 LVY65563:LVY65565 MFU65563:MFU65565 MPQ65563:MPQ65565 MZM65563:MZM65565 NJI65563:NJI65565 NTE65563:NTE65565 ODA65563:ODA65565 OMW65563:OMW65565 OWS65563:OWS65565 PGO65563:PGO65565 PQK65563:PQK65565 QAG65563:QAG65565 QKC65563:QKC65565 QTY65563:QTY65565 RDU65563:RDU65565 RNQ65563:RNQ65565 RXM65563:RXM65565 SHI65563:SHI65565 SRE65563:SRE65565 TBA65563:TBA65565 TKW65563:TKW65565 TUS65563:TUS65565 UEO65563:UEO65565 UOK65563:UOK65565 UYG65563:UYG65565 VIC65563:VIC65565 VRY65563:VRY65565 WBU65563:WBU65565 WLQ65563:WLQ65565 WVM65563:WVM65565 E131099:E131101 JA131099:JA131101 SW131099:SW131101 ACS131099:ACS131101 AMO131099:AMO131101 AWK131099:AWK131101 BGG131099:BGG131101 BQC131099:BQC131101 BZY131099:BZY131101 CJU131099:CJU131101 CTQ131099:CTQ131101 DDM131099:DDM131101 DNI131099:DNI131101 DXE131099:DXE131101 EHA131099:EHA131101 EQW131099:EQW131101 FAS131099:FAS131101 FKO131099:FKO131101 FUK131099:FUK131101 GEG131099:GEG131101 GOC131099:GOC131101 GXY131099:GXY131101 HHU131099:HHU131101 HRQ131099:HRQ131101 IBM131099:IBM131101 ILI131099:ILI131101 IVE131099:IVE131101 JFA131099:JFA131101 JOW131099:JOW131101 JYS131099:JYS131101 KIO131099:KIO131101 KSK131099:KSK131101 LCG131099:LCG131101 LMC131099:LMC131101 LVY131099:LVY131101 MFU131099:MFU131101 MPQ131099:MPQ131101 MZM131099:MZM131101 NJI131099:NJI131101 NTE131099:NTE131101 ODA131099:ODA131101 OMW131099:OMW131101 OWS131099:OWS131101 PGO131099:PGO131101 PQK131099:PQK131101 QAG131099:QAG131101 QKC131099:QKC131101 QTY131099:QTY131101 RDU131099:RDU131101 RNQ131099:RNQ131101 RXM131099:RXM131101 SHI131099:SHI131101 SRE131099:SRE131101 TBA131099:TBA131101 TKW131099:TKW131101 TUS131099:TUS131101 UEO131099:UEO131101 UOK131099:UOK131101 UYG131099:UYG131101 VIC131099:VIC131101 VRY131099:VRY131101 WBU131099:WBU131101 WLQ131099:WLQ131101 WVM131099:WVM131101 E196635:E196637 JA196635:JA196637 SW196635:SW196637 ACS196635:ACS196637 AMO196635:AMO196637 AWK196635:AWK196637 BGG196635:BGG196637 BQC196635:BQC196637 BZY196635:BZY196637 CJU196635:CJU196637 CTQ196635:CTQ196637 DDM196635:DDM196637 DNI196635:DNI196637 DXE196635:DXE196637 EHA196635:EHA196637 EQW196635:EQW196637 FAS196635:FAS196637 FKO196635:FKO196637 FUK196635:FUK196637 GEG196635:GEG196637 GOC196635:GOC196637 GXY196635:GXY196637 HHU196635:HHU196637 HRQ196635:HRQ196637 IBM196635:IBM196637 ILI196635:ILI196637 IVE196635:IVE196637 JFA196635:JFA196637 JOW196635:JOW196637 JYS196635:JYS196637 KIO196635:KIO196637 KSK196635:KSK196637 LCG196635:LCG196637 LMC196635:LMC196637 LVY196635:LVY196637 MFU196635:MFU196637 MPQ196635:MPQ196637 MZM196635:MZM196637 NJI196635:NJI196637 NTE196635:NTE196637 ODA196635:ODA196637 OMW196635:OMW196637 OWS196635:OWS196637 PGO196635:PGO196637 PQK196635:PQK196637 QAG196635:QAG196637 QKC196635:QKC196637 QTY196635:QTY196637 RDU196635:RDU196637 RNQ196635:RNQ196637 RXM196635:RXM196637 SHI196635:SHI196637 SRE196635:SRE196637 TBA196635:TBA196637 TKW196635:TKW196637 TUS196635:TUS196637 UEO196635:UEO196637 UOK196635:UOK196637 UYG196635:UYG196637 VIC196635:VIC196637 VRY196635:VRY196637 WBU196635:WBU196637 WLQ196635:WLQ196637 WVM196635:WVM196637 E262171:E262173 JA262171:JA262173 SW262171:SW262173 ACS262171:ACS262173 AMO262171:AMO262173 AWK262171:AWK262173 BGG262171:BGG262173 BQC262171:BQC262173 BZY262171:BZY262173 CJU262171:CJU262173 CTQ262171:CTQ262173 DDM262171:DDM262173 DNI262171:DNI262173 DXE262171:DXE262173 EHA262171:EHA262173 EQW262171:EQW262173 FAS262171:FAS262173 FKO262171:FKO262173 FUK262171:FUK262173 GEG262171:GEG262173 GOC262171:GOC262173 GXY262171:GXY262173 HHU262171:HHU262173 HRQ262171:HRQ262173 IBM262171:IBM262173 ILI262171:ILI262173 IVE262171:IVE262173 JFA262171:JFA262173 JOW262171:JOW262173 JYS262171:JYS262173 KIO262171:KIO262173 KSK262171:KSK262173 LCG262171:LCG262173 LMC262171:LMC262173 LVY262171:LVY262173 MFU262171:MFU262173 MPQ262171:MPQ262173 MZM262171:MZM262173 NJI262171:NJI262173 NTE262171:NTE262173 ODA262171:ODA262173 OMW262171:OMW262173 OWS262171:OWS262173 PGO262171:PGO262173 PQK262171:PQK262173 QAG262171:QAG262173 QKC262171:QKC262173 QTY262171:QTY262173 RDU262171:RDU262173 RNQ262171:RNQ262173 RXM262171:RXM262173 SHI262171:SHI262173 SRE262171:SRE262173 TBA262171:TBA262173 TKW262171:TKW262173 TUS262171:TUS262173 UEO262171:UEO262173 UOK262171:UOK262173 UYG262171:UYG262173 VIC262171:VIC262173 VRY262171:VRY262173 WBU262171:WBU262173 WLQ262171:WLQ262173 WVM262171:WVM262173 E327707:E327709 JA327707:JA327709 SW327707:SW327709 ACS327707:ACS327709 AMO327707:AMO327709 AWK327707:AWK327709 BGG327707:BGG327709 BQC327707:BQC327709 BZY327707:BZY327709 CJU327707:CJU327709 CTQ327707:CTQ327709 DDM327707:DDM327709 DNI327707:DNI327709 DXE327707:DXE327709 EHA327707:EHA327709 EQW327707:EQW327709 FAS327707:FAS327709 FKO327707:FKO327709 FUK327707:FUK327709 GEG327707:GEG327709 GOC327707:GOC327709 GXY327707:GXY327709 HHU327707:HHU327709 HRQ327707:HRQ327709 IBM327707:IBM327709 ILI327707:ILI327709 IVE327707:IVE327709 JFA327707:JFA327709 JOW327707:JOW327709 JYS327707:JYS327709 KIO327707:KIO327709 KSK327707:KSK327709 LCG327707:LCG327709 LMC327707:LMC327709 LVY327707:LVY327709 MFU327707:MFU327709 MPQ327707:MPQ327709 MZM327707:MZM327709 NJI327707:NJI327709 NTE327707:NTE327709 ODA327707:ODA327709 OMW327707:OMW327709 OWS327707:OWS327709 PGO327707:PGO327709 PQK327707:PQK327709 QAG327707:QAG327709 QKC327707:QKC327709 QTY327707:QTY327709 RDU327707:RDU327709 RNQ327707:RNQ327709 RXM327707:RXM327709 SHI327707:SHI327709 SRE327707:SRE327709 TBA327707:TBA327709 TKW327707:TKW327709 TUS327707:TUS327709 UEO327707:UEO327709 UOK327707:UOK327709 UYG327707:UYG327709 VIC327707:VIC327709 VRY327707:VRY327709 WBU327707:WBU327709 WLQ327707:WLQ327709 WVM327707:WVM327709 E393243:E393245 JA393243:JA393245 SW393243:SW393245 ACS393243:ACS393245 AMO393243:AMO393245 AWK393243:AWK393245 BGG393243:BGG393245 BQC393243:BQC393245 BZY393243:BZY393245 CJU393243:CJU393245 CTQ393243:CTQ393245 DDM393243:DDM393245 DNI393243:DNI393245 DXE393243:DXE393245 EHA393243:EHA393245 EQW393243:EQW393245 FAS393243:FAS393245 FKO393243:FKO393245 FUK393243:FUK393245 GEG393243:GEG393245 GOC393243:GOC393245 GXY393243:GXY393245 HHU393243:HHU393245 HRQ393243:HRQ393245 IBM393243:IBM393245 ILI393243:ILI393245 IVE393243:IVE393245 JFA393243:JFA393245 JOW393243:JOW393245 JYS393243:JYS393245 KIO393243:KIO393245 KSK393243:KSK393245 LCG393243:LCG393245 LMC393243:LMC393245 LVY393243:LVY393245 MFU393243:MFU393245 MPQ393243:MPQ393245 MZM393243:MZM393245 NJI393243:NJI393245 NTE393243:NTE393245 ODA393243:ODA393245 OMW393243:OMW393245 OWS393243:OWS393245 PGO393243:PGO393245 PQK393243:PQK393245 QAG393243:QAG393245 QKC393243:QKC393245 QTY393243:QTY393245 RDU393243:RDU393245 RNQ393243:RNQ393245 RXM393243:RXM393245 SHI393243:SHI393245 SRE393243:SRE393245 TBA393243:TBA393245 TKW393243:TKW393245 TUS393243:TUS393245 UEO393243:UEO393245 UOK393243:UOK393245 UYG393243:UYG393245 VIC393243:VIC393245 VRY393243:VRY393245 WBU393243:WBU393245 WLQ393243:WLQ393245 WVM393243:WVM393245 E458779:E458781 JA458779:JA458781 SW458779:SW458781 ACS458779:ACS458781 AMO458779:AMO458781 AWK458779:AWK458781 BGG458779:BGG458781 BQC458779:BQC458781 BZY458779:BZY458781 CJU458779:CJU458781 CTQ458779:CTQ458781 DDM458779:DDM458781 DNI458779:DNI458781 DXE458779:DXE458781 EHA458779:EHA458781 EQW458779:EQW458781 FAS458779:FAS458781 FKO458779:FKO458781 FUK458779:FUK458781 GEG458779:GEG458781 GOC458779:GOC458781 GXY458779:GXY458781 HHU458779:HHU458781 HRQ458779:HRQ458781 IBM458779:IBM458781 ILI458779:ILI458781 IVE458779:IVE458781 JFA458779:JFA458781 JOW458779:JOW458781 JYS458779:JYS458781 KIO458779:KIO458781 KSK458779:KSK458781 LCG458779:LCG458781 LMC458779:LMC458781 LVY458779:LVY458781 MFU458779:MFU458781 MPQ458779:MPQ458781 MZM458779:MZM458781 NJI458779:NJI458781 NTE458779:NTE458781 ODA458779:ODA458781 OMW458779:OMW458781 OWS458779:OWS458781 PGO458779:PGO458781 PQK458779:PQK458781 QAG458779:QAG458781 QKC458779:QKC458781 QTY458779:QTY458781 RDU458779:RDU458781 RNQ458779:RNQ458781 RXM458779:RXM458781 SHI458779:SHI458781 SRE458779:SRE458781 TBA458779:TBA458781 TKW458779:TKW458781 TUS458779:TUS458781 UEO458779:UEO458781 UOK458779:UOK458781 UYG458779:UYG458781 VIC458779:VIC458781 VRY458779:VRY458781 WBU458779:WBU458781 WLQ458779:WLQ458781 WVM458779:WVM458781 E524315:E524317 JA524315:JA524317 SW524315:SW524317 ACS524315:ACS524317 AMO524315:AMO524317 AWK524315:AWK524317 BGG524315:BGG524317 BQC524315:BQC524317 BZY524315:BZY524317 CJU524315:CJU524317 CTQ524315:CTQ524317 DDM524315:DDM524317 DNI524315:DNI524317 DXE524315:DXE524317 EHA524315:EHA524317 EQW524315:EQW524317 FAS524315:FAS524317 FKO524315:FKO524317 FUK524315:FUK524317 GEG524315:GEG524317 GOC524315:GOC524317 GXY524315:GXY524317 HHU524315:HHU524317 HRQ524315:HRQ524317 IBM524315:IBM524317 ILI524315:ILI524317 IVE524315:IVE524317 JFA524315:JFA524317 JOW524315:JOW524317 JYS524315:JYS524317 KIO524315:KIO524317 KSK524315:KSK524317 LCG524315:LCG524317 LMC524315:LMC524317 LVY524315:LVY524317 MFU524315:MFU524317 MPQ524315:MPQ524317 MZM524315:MZM524317 NJI524315:NJI524317 NTE524315:NTE524317 ODA524315:ODA524317 OMW524315:OMW524317 OWS524315:OWS524317 PGO524315:PGO524317 PQK524315:PQK524317 QAG524315:QAG524317 QKC524315:QKC524317 QTY524315:QTY524317 RDU524315:RDU524317 RNQ524315:RNQ524317 RXM524315:RXM524317 SHI524315:SHI524317 SRE524315:SRE524317 TBA524315:TBA524317 TKW524315:TKW524317 TUS524315:TUS524317 UEO524315:UEO524317 UOK524315:UOK524317 UYG524315:UYG524317 VIC524315:VIC524317 VRY524315:VRY524317 WBU524315:WBU524317 WLQ524315:WLQ524317 WVM524315:WVM524317 E589851:E589853 JA589851:JA589853 SW589851:SW589853 ACS589851:ACS589853 AMO589851:AMO589853 AWK589851:AWK589853 BGG589851:BGG589853 BQC589851:BQC589853 BZY589851:BZY589853 CJU589851:CJU589853 CTQ589851:CTQ589853 DDM589851:DDM589853 DNI589851:DNI589853 DXE589851:DXE589853 EHA589851:EHA589853 EQW589851:EQW589853 FAS589851:FAS589853 FKO589851:FKO589853 FUK589851:FUK589853 GEG589851:GEG589853 GOC589851:GOC589853 GXY589851:GXY589853 HHU589851:HHU589853 HRQ589851:HRQ589853 IBM589851:IBM589853 ILI589851:ILI589853 IVE589851:IVE589853 JFA589851:JFA589853 JOW589851:JOW589853 JYS589851:JYS589853 KIO589851:KIO589853 KSK589851:KSK589853 LCG589851:LCG589853 LMC589851:LMC589853 LVY589851:LVY589853 MFU589851:MFU589853 MPQ589851:MPQ589853 MZM589851:MZM589853 NJI589851:NJI589853 NTE589851:NTE589853 ODA589851:ODA589853 OMW589851:OMW589853 OWS589851:OWS589853 PGO589851:PGO589853 PQK589851:PQK589853 QAG589851:QAG589853 QKC589851:QKC589853 QTY589851:QTY589853 RDU589851:RDU589853 RNQ589851:RNQ589853 RXM589851:RXM589853 SHI589851:SHI589853 SRE589851:SRE589853 TBA589851:TBA589853 TKW589851:TKW589853 TUS589851:TUS589853 UEO589851:UEO589853 UOK589851:UOK589853 UYG589851:UYG589853 VIC589851:VIC589853 VRY589851:VRY589853 WBU589851:WBU589853 WLQ589851:WLQ589853 WVM589851:WVM589853 E655387:E655389 JA655387:JA655389 SW655387:SW655389 ACS655387:ACS655389 AMO655387:AMO655389 AWK655387:AWK655389 BGG655387:BGG655389 BQC655387:BQC655389 BZY655387:BZY655389 CJU655387:CJU655389 CTQ655387:CTQ655389 DDM655387:DDM655389 DNI655387:DNI655389 DXE655387:DXE655389 EHA655387:EHA655389 EQW655387:EQW655389 FAS655387:FAS655389 FKO655387:FKO655389 FUK655387:FUK655389 GEG655387:GEG655389 GOC655387:GOC655389 GXY655387:GXY655389 HHU655387:HHU655389 HRQ655387:HRQ655389 IBM655387:IBM655389 ILI655387:ILI655389 IVE655387:IVE655389 JFA655387:JFA655389 JOW655387:JOW655389 JYS655387:JYS655389 KIO655387:KIO655389 KSK655387:KSK655389 LCG655387:LCG655389 LMC655387:LMC655389 LVY655387:LVY655389 MFU655387:MFU655389 MPQ655387:MPQ655389 MZM655387:MZM655389 NJI655387:NJI655389 NTE655387:NTE655389 ODA655387:ODA655389 OMW655387:OMW655389 OWS655387:OWS655389 PGO655387:PGO655389 PQK655387:PQK655389 QAG655387:QAG655389 QKC655387:QKC655389 QTY655387:QTY655389 RDU655387:RDU655389 RNQ655387:RNQ655389 RXM655387:RXM655389 SHI655387:SHI655389 SRE655387:SRE655389 TBA655387:TBA655389 TKW655387:TKW655389 TUS655387:TUS655389 UEO655387:UEO655389 UOK655387:UOK655389 UYG655387:UYG655389 VIC655387:VIC655389 VRY655387:VRY655389 WBU655387:WBU655389 WLQ655387:WLQ655389 WVM655387:WVM655389 E720923:E720925 JA720923:JA720925 SW720923:SW720925 ACS720923:ACS720925 AMO720923:AMO720925 AWK720923:AWK720925 BGG720923:BGG720925 BQC720923:BQC720925 BZY720923:BZY720925 CJU720923:CJU720925 CTQ720923:CTQ720925 DDM720923:DDM720925 DNI720923:DNI720925 DXE720923:DXE720925 EHA720923:EHA720925 EQW720923:EQW720925 FAS720923:FAS720925 FKO720923:FKO720925 FUK720923:FUK720925 GEG720923:GEG720925 GOC720923:GOC720925 GXY720923:GXY720925 HHU720923:HHU720925 HRQ720923:HRQ720925 IBM720923:IBM720925 ILI720923:ILI720925 IVE720923:IVE720925 JFA720923:JFA720925 JOW720923:JOW720925 JYS720923:JYS720925 KIO720923:KIO720925 KSK720923:KSK720925 LCG720923:LCG720925 LMC720923:LMC720925 LVY720923:LVY720925 MFU720923:MFU720925 MPQ720923:MPQ720925 MZM720923:MZM720925 NJI720923:NJI720925 NTE720923:NTE720925 ODA720923:ODA720925 OMW720923:OMW720925 OWS720923:OWS720925 PGO720923:PGO720925 PQK720923:PQK720925 QAG720923:QAG720925 QKC720923:QKC720925 QTY720923:QTY720925 RDU720923:RDU720925 RNQ720923:RNQ720925 RXM720923:RXM720925 SHI720923:SHI720925 SRE720923:SRE720925 TBA720923:TBA720925 TKW720923:TKW720925 TUS720923:TUS720925 UEO720923:UEO720925 UOK720923:UOK720925 UYG720923:UYG720925 VIC720923:VIC720925 VRY720923:VRY720925 WBU720923:WBU720925 WLQ720923:WLQ720925 WVM720923:WVM720925 E786459:E786461 JA786459:JA786461 SW786459:SW786461 ACS786459:ACS786461 AMO786459:AMO786461 AWK786459:AWK786461 BGG786459:BGG786461 BQC786459:BQC786461 BZY786459:BZY786461 CJU786459:CJU786461 CTQ786459:CTQ786461 DDM786459:DDM786461 DNI786459:DNI786461 DXE786459:DXE786461 EHA786459:EHA786461 EQW786459:EQW786461 FAS786459:FAS786461 FKO786459:FKO786461 FUK786459:FUK786461 GEG786459:GEG786461 GOC786459:GOC786461 GXY786459:GXY786461 HHU786459:HHU786461 HRQ786459:HRQ786461 IBM786459:IBM786461 ILI786459:ILI786461 IVE786459:IVE786461 JFA786459:JFA786461 JOW786459:JOW786461 JYS786459:JYS786461 KIO786459:KIO786461 KSK786459:KSK786461 LCG786459:LCG786461 LMC786459:LMC786461 LVY786459:LVY786461 MFU786459:MFU786461 MPQ786459:MPQ786461 MZM786459:MZM786461 NJI786459:NJI786461 NTE786459:NTE786461 ODA786459:ODA786461 OMW786459:OMW786461 OWS786459:OWS786461 PGO786459:PGO786461 PQK786459:PQK786461 QAG786459:QAG786461 QKC786459:QKC786461 QTY786459:QTY786461 RDU786459:RDU786461 RNQ786459:RNQ786461 RXM786459:RXM786461 SHI786459:SHI786461 SRE786459:SRE786461 TBA786459:TBA786461 TKW786459:TKW786461 TUS786459:TUS786461 UEO786459:UEO786461 UOK786459:UOK786461 UYG786459:UYG786461 VIC786459:VIC786461 VRY786459:VRY786461 WBU786459:WBU786461 WLQ786459:WLQ786461 WVM786459:WVM786461 E851995:E851997 JA851995:JA851997 SW851995:SW851997 ACS851995:ACS851997 AMO851995:AMO851997 AWK851995:AWK851997 BGG851995:BGG851997 BQC851995:BQC851997 BZY851995:BZY851997 CJU851995:CJU851997 CTQ851995:CTQ851997 DDM851995:DDM851997 DNI851995:DNI851997 DXE851995:DXE851997 EHA851995:EHA851997 EQW851995:EQW851997 FAS851995:FAS851997 FKO851995:FKO851997 FUK851995:FUK851997 GEG851995:GEG851997 GOC851995:GOC851997 GXY851995:GXY851997 HHU851995:HHU851997 HRQ851995:HRQ851997 IBM851995:IBM851997 ILI851995:ILI851997 IVE851995:IVE851997 JFA851995:JFA851997 JOW851995:JOW851997 JYS851995:JYS851997 KIO851995:KIO851997 KSK851995:KSK851997 LCG851995:LCG851997 LMC851995:LMC851997 LVY851995:LVY851997 MFU851995:MFU851997 MPQ851995:MPQ851997 MZM851995:MZM851997 NJI851995:NJI851997 NTE851995:NTE851997 ODA851995:ODA851997 OMW851995:OMW851997 OWS851995:OWS851997 PGO851995:PGO851997 PQK851995:PQK851997 QAG851995:QAG851997 QKC851995:QKC851997 QTY851995:QTY851997 RDU851995:RDU851997 RNQ851995:RNQ851997 RXM851995:RXM851997 SHI851995:SHI851997 SRE851995:SRE851997 TBA851995:TBA851997 TKW851995:TKW851997 TUS851995:TUS851997 UEO851995:UEO851997 UOK851995:UOK851997 UYG851995:UYG851997 VIC851995:VIC851997 VRY851995:VRY851997 WBU851995:WBU851997 WLQ851995:WLQ851997 WVM851995:WVM851997 E917531:E917533 JA917531:JA917533 SW917531:SW917533 ACS917531:ACS917533 AMO917531:AMO917533 AWK917531:AWK917533 BGG917531:BGG917533 BQC917531:BQC917533 BZY917531:BZY917533 CJU917531:CJU917533 CTQ917531:CTQ917533 DDM917531:DDM917533 DNI917531:DNI917533 DXE917531:DXE917533 EHA917531:EHA917533 EQW917531:EQW917533 FAS917531:FAS917533 FKO917531:FKO917533 FUK917531:FUK917533 GEG917531:GEG917533 GOC917531:GOC917533 GXY917531:GXY917533 HHU917531:HHU917533 HRQ917531:HRQ917533 IBM917531:IBM917533 ILI917531:ILI917533 IVE917531:IVE917533 JFA917531:JFA917533 JOW917531:JOW917533 JYS917531:JYS917533 KIO917531:KIO917533 KSK917531:KSK917533 LCG917531:LCG917533 LMC917531:LMC917533 LVY917531:LVY917533 MFU917531:MFU917533 MPQ917531:MPQ917533 MZM917531:MZM917533 NJI917531:NJI917533 NTE917531:NTE917533 ODA917531:ODA917533 OMW917531:OMW917533 OWS917531:OWS917533 PGO917531:PGO917533 PQK917531:PQK917533 QAG917531:QAG917533 QKC917531:QKC917533 QTY917531:QTY917533 RDU917531:RDU917533 RNQ917531:RNQ917533 RXM917531:RXM917533 SHI917531:SHI917533 SRE917531:SRE917533 TBA917531:TBA917533 TKW917531:TKW917533 TUS917531:TUS917533 UEO917531:UEO917533 UOK917531:UOK917533 UYG917531:UYG917533 VIC917531:VIC917533 VRY917531:VRY917533 WBU917531:WBU917533 WLQ917531:WLQ917533 WVM917531:WVM917533 E983067:E983069 JA983067:JA983069 SW983067:SW983069 ACS983067:ACS983069 AMO983067:AMO983069 AWK983067:AWK983069 BGG983067:BGG983069 BQC983067:BQC983069 BZY983067:BZY983069 CJU983067:CJU983069 CTQ983067:CTQ983069 DDM983067:DDM983069 DNI983067:DNI983069 DXE983067:DXE983069 EHA983067:EHA983069 EQW983067:EQW983069 FAS983067:FAS983069 FKO983067:FKO983069 FUK983067:FUK983069 GEG983067:GEG983069 GOC983067:GOC983069 GXY983067:GXY983069 HHU983067:HHU983069 HRQ983067:HRQ983069 IBM983067:IBM983069 ILI983067:ILI983069 IVE983067:IVE983069 JFA983067:JFA983069 JOW983067:JOW983069 JYS983067:JYS983069 KIO983067:KIO983069 KSK983067:KSK983069 LCG983067:LCG983069 LMC983067:LMC983069 LVY983067:LVY983069 MFU983067:MFU983069 MPQ983067:MPQ983069 MZM983067:MZM983069 NJI983067:NJI983069 NTE983067:NTE983069 ODA983067:ODA983069 OMW983067:OMW983069 OWS983067:OWS983069 PGO983067:PGO983069 PQK983067:PQK983069 QAG983067:QAG983069 QKC983067:QKC983069 QTY983067:QTY983069 RDU983067:RDU983069 RNQ983067:RNQ983069 RXM983067:RXM983069 SHI983067:SHI983069 SRE983067:SRE983069 TBA983067:TBA983069 TKW983067:TKW983069 TUS983067:TUS983069 UEO983067:UEO983069 UOK983067:UOK983069 UYG983067:UYG983069 VIC983067:VIC983069 VRY983067:VRY983069 WBU983067:WBU983069 WLQ983067:WLQ983069 WVM983067:WVM983069">
      <formula1>0</formula1>
    </dataValidation>
    <dataValidation type="whole" errorStyle="warning" allowBlank="1" showInputMessage="1" showErrorMessage="1" errorTitle="How many???" error="The value should be between 0 and 10'000 sessions!" sqref="E25:H25 JA25:JD25 SW25:SZ25 ACS25:ACV25 AMO25:AMR25 AWK25:AWN25 BGG25:BGJ25 BQC25:BQF25 BZY25:CAB25 CJU25:CJX25 CTQ25:CTT25 DDM25:DDP25 DNI25:DNL25 DXE25:DXH25 EHA25:EHD25 EQW25:EQZ25 FAS25:FAV25 FKO25:FKR25 FUK25:FUN25 GEG25:GEJ25 GOC25:GOF25 GXY25:GYB25 HHU25:HHX25 HRQ25:HRT25 IBM25:IBP25 ILI25:ILL25 IVE25:IVH25 JFA25:JFD25 JOW25:JOZ25 JYS25:JYV25 KIO25:KIR25 KSK25:KSN25 LCG25:LCJ25 LMC25:LMF25 LVY25:LWB25 MFU25:MFX25 MPQ25:MPT25 MZM25:MZP25 NJI25:NJL25 NTE25:NTH25 ODA25:ODD25 OMW25:OMZ25 OWS25:OWV25 PGO25:PGR25 PQK25:PQN25 QAG25:QAJ25 QKC25:QKF25 QTY25:QUB25 RDU25:RDX25 RNQ25:RNT25 RXM25:RXP25 SHI25:SHL25 SRE25:SRH25 TBA25:TBD25 TKW25:TKZ25 TUS25:TUV25 UEO25:UER25 UOK25:UON25 UYG25:UYJ25 VIC25:VIF25 VRY25:VSB25 WBU25:WBX25 WLQ25:WLT25 WVM25:WVP25 E65561:H65561 JA65561:JD65561 SW65561:SZ65561 ACS65561:ACV65561 AMO65561:AMR65561 AWK65561:AWN65561 BGG65561:BGJ65561 BQC65561:BQF65561 BZY65561:CAB65561 CJU65561:CJX65561 CTQ65561:CTT65561 DDM65561:DDP65561 DNI65561:DNL65561 DXE65561:DXH65561 EHA65561:EHD65561 EQW65561:EQZ65561 FAS65561:FAV65561 FKO65561:FKR65561 FUK65561:FUN65561 GEG65561:GEJ65561 GOC65561:GOF65561 GXY65561:GYB65561 HHU65561:HHX65561 HRQ65561:HRT65561 IBM65561:IBP65561 ILI65561:ILL65561 IVE65561:IVH65561 JFA65561:JFD65561 JOW65561:JOZ65561 JYS65561:JYV65561 KIO65561:KIR65561 KSK65561:KSN65561 LCG65561:LCJ65561 LMC65561:LMF65561 LVY65561:LWB65561 MFU65561:MFX65561 MPQ65561:MPT65561 MZM65561:MZP65561 NJI65561:NJL65561 NTE65561:NTH65561 ODA65561:ODD65561 OMW65561:OMZ65561 OWS65561:OWV65561 PGO65561:PGR65561 PQK65561:PQN65561 QAG65561:QAJ65561 QKC65561:QKF65561 QTY65561:QUB65561 RDU65561:RDX65561 RNQ65561:RNT65561 RXM65561:RXP65561 SHI65561:SHL65561 SRE65561:SRH65561 TBA65561:TBD65561 TKW65561:TKZ65561 TUS65561:TUV65561 UEO65561:UER65561 UOK65561:UON65561 UYG65561:UYJ65561 VIC65561:VIF65561 VRY65561:VSB65561 WBU65561:WBX65561 WLQ65561:WLT65561 WVM65561:WVP65561 E131097:H131097 JA131097:JD131097 SW131097:SZ131097 ACS131097:ACV131097 AMO131097:AMR131097 AWK131097:AWN131097 BGG131097:BGJ131097 BQC131097:BQF131097 BZY131097:CAB131097 CJU131097:CJX131097 CTQ131097:CTT131097 DDM131097:DDP131097 DNI131097:DNL131097 DXE131097:DXH131097 EHA131097:EHD131097 EQW131097:EQZ131097 FAS131097:FAV131097 FKO131097:FKR131097 FUK131097:FUN131097 GEG131097:GEJ131097 GOC131097:GOF131097 GXY131097:GYB131097 HHU131097:HHX131097 HRQ131097:HRT131097 IBM131097:IBP131097 ILI131097:ILL131097 IVE131097:IVH131097 JFA131097:JFD131097 JOW131097:JOZ131097 JYS131097:JYV131097 KIO131097:KIR131097 KSK131097:KSN131097 LCG131097:LCJ131097 LMC131097:LMF131097 LVY131097:LWB131097 MFU131097:MFX131097 MPQ131097:MPT131097 MZM131097:MZP131097 NJI131097:NJL131097 NTE131097:NTH131097 ODA131097:ODD131097 OMW131097:OMZ131097 OWS131097:OWV131097 PGO131097:PGR131097 PQK131097:PQN131097 QAG131097:QAJ131097 QKC131097:QKF131097 QTY131097:QUB131097 RDU131097:RDX131097 RNQ131097:RNT131097 RXM131097:RXP131097 SHI131097:SHL131097 SRE131097:SRH131097 TBA131097:TBD131097 TKW131097:TKZ131097 TUS131097:TUV131097 UEO131097:UER131097 UOK131097:UON131097 UYG131097:UYJ131097 VIC131097:VIF131097 VRY131097:VSB131097 WBU131097:WBX131097 WLQ131097:WLT131097 WVM131097:WVP131097 E196633:H196633 JA196633:JD196633 SW196633:SZ196633 ACS196633:ACV196633 AMO196633:AMR196633 AWK196633:AWN196633 BGG196633:BGJ196633 BQC196633:BQF196633 BZY196633:CAB196633 CJU196633:CJX196633 CTQ196633:CTT196633 DDM196633:DDP196633 DNI196633:DNL196633 DXE196633:DXH196633 EHA196633:EHD196633 EQW196633:EQZ196633 FAS196633:FAV196633 FKO196633:FKR196633 FUK196633:FUN196633 GEG196633:GEJ196633 GOC196633:GOF196633 GXY196633:GYB196633 HHU196633:HHX196633 HRQ196633:HRT196633 IBM196633:IBP196633 ILI196633:ILL196633 IVE196633:IVH196633 JFA196633:JFD196633 JOW196633:JOZ196633 JYS196633:JYV196633 KIO196633:KIR196633 KSK196633:KSN196633 LCG196633:LCJ196633 LMC196633:LMF196633 LVY196633:LWB196633 MFU196633:MFX196633 MPQ196633:MPT196633 MZM196633:MZP196633 NJI196633:NJL196633 NTE196633:NTH196633 ODA196633:ODD196633 OMW196633:OMZ196633 OWS196633:OWV196633 PGO196633:PGR196633 PQK196633:PQN196633 QAG196633:QAJ196633 QKC196633:QKF196633 QTY196633:QUB196633 RDU196633:RDX196633 RNQ196633:RNT196633 RXM196633:RXP196633 SHI196633:SHL196633 SRE196633:SRH196633 TBA196633:TBD196633 TKW196633:TKZ196633 TUS196633:TUV196633 UEO196633:UER196633 UOK196633:UON196633 UYG196633:UYJ196633 VIC196633:VIF196633 VRY196633:VSB196633 WBU196633:WBX196633 WLQ196633:WLT196633 WVM196633:WVP196633 E262169:H262169 JA262169:JD262169 SW262169:SZ262169 ACS262169:ACV262169 AMO262169:AMR262169 AWK262169:AWN262169 BGG262169:BGJ262169 BQC262169:BQF262169 BZY262169:CAB262169 CJU262169:CJX262169 CTQ262169:CTT262169 DDM262169:DDP262169 DNI262169:DNL262169 DXE262169:DXH262169 EHA262169:EHD262169 EQW262169:EQZ262169 FAS262169:FAV262169 FKO262169:FKR262169 FUK262169:FUN262169 GEG262169:GEJ262169 GOC262169:GOF262169 GXY262169:GYB262169 HHU262169:HHX262169 HRQ262169:HRT262169 IBM262169:IBP262169 ILI262169:ILL262169 IVE262169:IVH262169 JFA262169:JFD262169 JOW262169:JOZ262169 JYS262169:JYV262169 KIO262169:KIR262169 KSK262169:KSN262169 LCG262169:LCJ262169 LMC262169:LMF262169 LVY262169:LWB262169 MFU262169:MFX262169 MPQ262169:MPT262169 MZM262169:MZP262169 NJI262169:NJL262169 NTE262169:NTH262169 ODA262169:ODD262169 OMW262169:OMZ262169 OWS262169:OWV262169 PGO262169:PGR262169 PQK262169:PQN262169 QAG262169:QAJ262169 QKC262169:QKF262169 QTY262169:QUB262169 RDU262169:RDX262169 RNQ262169:RNT262169 RXM262169:RXP262169 SHI262169:SHL262169 SRE262169:SRH262169 TBA262169:TBD262169 TKW262169:TKZ262169 TUS262169:TUV262169 UEO262169:UER262169 UOK262169:UON262169 UYG262169:UYJ262169 VIC262169:VIF262169 VRY262169:VSB262169 WBU262169:WBX262169 WLQ262169:WLT262169 WVM262169:WVP262169 E327705:H327705 JA327705:JD327705 SW327705:SZ327705 ACS327705:ACV327705 AMO327705:AMR327705 AWK327705:AWN327705 BGG327705:BGJ327705 BQC327705:BQF327705 BZY327705:CAB327705 CJU327705:CJX327705 CTQ327705:CTT327705 DDM327705:DDP327705 DNI327705:DNL327705 DXE327705:DXH327705 EHA327705:EHD327705 EQW327705:EQZ327705 FAS327705:FAV327705 FKO327705:FKR327705 FUK327705:FUN327705 GEG327705:GEJ327705 GOC327705:GOF327705 GXY327705:GYB327705 HHU327705:HHX327705 HRQ327705:HRT327705 IBM327705:IBP327705 ILI327705:ILL327705 IVE327705:IVH327705 JFA327705:JFD327705 JOW327705:JOZ327705 JYS327705:JYV327705 KIO327705:KIR327705 KSK327705:KSN327705 LCG327705:LCJ327705 LMC327705:LMF327705 LVY327705:LWB327705 MFU327705:MFX327705 MPQ327705:MPT327705 MZM327705:MZP327705 NJI327705:NJL327705 NTE327705:NTH327705 ODA327705:ODD327705 OMW327705:OMZ327705 OWS327705:OWV327705 PGO327705:PGR327705 PQK327705:PQN327705 QAG327705:QAJ327705 QKC327705:QKF327705 QTY327705:QUB327705 RDU327705:RDX327705 RNQ327705:RNT327705 RXM327705:RXP327705 SHI327705:SHL327705 SRE327705:SRH327705 TBA327705:TBD327705 TKW327705:TKZ327705 TUS327705:TUV327705 UEO327705:UER327705 UOK327705:UON327705 UYG327705:UYJ327705 VIC327705:VIF327705 VRY327705:VSB327705 WBU327705:WBX327705 WLQ327705:WLT327705 WVM327705:WVP327705 E393241:H393241 JA393241:JD393241 SW393241:SZ393241 ACS393241:ACV393241 AMO393241:AMR393241 AWK393241:AWN393241 BGG393241:BGJ393241 BQC393241:BQF393241 BZY393241:CAB393241 CJU393241:CJX393241 CTQ393241:CTT393241 DDM393241:DDP393241 DNI393241:DNL393241 DXE393241:DXH393241 EHA393241:EHD393241 EQW393241:EQZ393241 FAS393241:FAV393241 FKO393241:FKR393241 FUK393241:FUN393241 GEG393241:GEJ393241 GOC393241:GOF393241 GXY393241:GYB393241 HHU393241:HHX393241 HRQ393241:HRT393241 IBM393241:IBP393241 ILI393241:ILL393241 IVE393241:IVH393241 JFA393241:JFD393241 JOW393241:JOZ393241 JYS393241:JYV393241 KIO393241:KIR393241 KSK393241:KSN393241 LCG393241:LCJ393241 LMC393241:LMF393241 LVY393241:LWB393241 MFU393241:MFX393241 MPQ393241:MPT393241 MZM393241:MZP393241 NJI393241:NJL393241 NTE393241:NTH393241 ODA393241:ODD393241 OMW393241:OMZ393241 OWS393241:OWV393241 PGO393241:PGR393241 PQK393241:PQN393241 QAG393241:QAJ393241 QKC393241:QKF393241 QTY393241:QUB393241 RDU393241:RDX393241 RNQ393241:RNT393241 RXM393241:RXP393241 SHI393241:SHL393241 SRE393241:SRH393241 TBA393241:TBD393241 TKW393241:TKZ393241 TUS393241:TUV393241 UEO393241:UER393241 UOK393241:UON393241 UYG393241:UYJ393241 VIC393241:VIF393241 VRY393241:VSB393241 WBU393241:WBX393241 WLQ393241:WLT393241 WVM393241:WVP393241 E458777:H458777 JA458777:JD458777 SW458777:SZ458777 ACS458777:ACV458777 AMO458777:AMR458777 AWK458777:AWN458777 BGG458777:BGJ458777 BQC458777:BQF458777 BZY458777:CAB458777 CJU458777:CJX458777 CTQ458777:CTT458777 DDM458777:DDP458777 DNI458777:DNL458777 DXE458777:DXH458777 EHA458777:EHD458777 EQW458777:EQZ458777 FAS458777:FAV458777 FKO458777:FKR458777 FUK458777:FUN458777 GEG458777:GEJ458777 GOC458777:GOF458777 GXY458777:GYB458777 HHU458777:HHX458777 HRQ458777:HRT458777 IBM458777:IBP458777 ILI458777:ILL458777 IVE458777:IVH458777 JFA458777:JFD458777 JOW458777:JOZ458777 JYS458777:JYV458777 KIO458777:KIR458777 KSK458777:KSN458777 LCG458777:LCJ458777 LMC458777:LMF458777 LVY458777:LWB458777 MFU458777:MFX458777 MPQ458777:MPT458777 MZM458777:MZP458777 NJI458777:NJL458777 NTE458777:NTH458777 ODA458777:ODD458777 OMW458777:OMZ458777 OWS458777:OWV458777 PGO458777:PGR458777 PQK458777:PQN458777 QAG458777:QAJ458777 QKC458777:QKF458777 QTY458777:QUB458777 RDU458777:RDX458777 RNQ458777:RNT458777 RXM458777:RXP458777 SHI458777:SHL458777 SRE458777:SRH458777 TBA458777:TBD458777 TKW458777:TKZ458777 TUS458777:TUV458777 UEO458777:UER458777 UOK458777:UON458777 UYG458777:UYJ458777 VIC458777:VIF458777 VRY458777:VSB458777 WBU458777:WBX458777 WLQ458777:WLT458777 WVM458777:WVP458777 E524313:H524313 JA524313:JD524313 SW524313:SZ524313 ACS524313:ACV524313 AMO524313:AMR524313 AWK524313:AWN524313 BGG524313:BGJ524313 BQC524313:BQF524313 BZY524313:CAB524313 CJU524313:CJX524313 CTQ524313:CTT524313 DDM524313:DDP524313 DNI524313:DNL524313 DXE524313:DXH524313 EHA524313:EHD524313 EQW524313:EQZ524313 FAS524313:FAV524313 FKO524313:FKR524313 FUK524313:FUN524313 GEG524313:GEJ524313 GOC524313:GOF524313 GXY524313:GYB524313 HHU524313:HHX524313 HRQ524313:HRT524313 IBM524313:IBP524313 ILI524313:ILL524313 IVE524313:IVH524313 JFA524313:JFD524313 JOW524313:JOZ524313 JYS524313:JYV524313 KIO524313:KIR524313 KSK524313:KSN524313 LCG524313:LCJ524313 LMC524313:LMF524313 LVY524313:LWB524313 MFU524313:MFX524313 MPQ524313:MPT524313 MZM524313:MZP524313 NJI524313:NJL524313 NTE524313:NTH524313 ODA524313:ODD524313 OMW524313:OMZ524313 OWS524313:OWV524313 PGO524313:PGR524313 PQK524313:PQN524313 QAG524313:QAJ524313 QKC524313:QKF524313 QTY524313:QUB524313 RDU524313:RDX524313 RNQ524313:RNT524313 RXM524313:RXP524313 SHI524313:SHL524313 SRE524313:SRH524313 TBA524313:TBD524313 TKW524313:TKZ524313 TUS524313:TUV524313 UEO524313:UER524313 UOK524313:UON524313 UYG524313:UYJ524313 VIC524313:VIF524313 VRY524313:VSB524313 WBU524313:WBX524313 WLQ524313:WLT524313 WVM524313:WVP524313 E589849:H589849 JA589849:JD589849 SW589849:SZ589849 ACS589849:ACV589849 AMO589849:AMR589849 AWK589849:AWN589849 BGG589849:BGJ589849 BQC589849:BQF589849 BZY589849:CAB589849 CJU589849:CJX589849 CTQ589849:CTT589849 DDM589849:DDP589849 DNI589849:DNL589849 DXE589849:DXH589849 EHA589849:EHD589849 EQW589849:EQZ589849 FAS589849:FAV589849 FKO589849:FKR589849 FUK589849:FUN589849 GEG589849:GEJ589849 GOC589849:GOF589849 GXY589849:GYB589849 HHU589849:HHX589849 HRQ589849:HRT589849 IBM589849:IBP589849 ILI589849:ILL589849 IVE589849:IVH589849 JFA589849:JFD589849 JOW589849:JOZ589849 JYS589849:JYV589849 KIO589849:KIR589849 KSK589849:KSN589849 LCG589849:LCJ589849 LMC589849:LMF589849 LVY589849:LWB589849 MFU589849:MFX589849 MPQ589849:MPT589849 MZM589849:MZP589849 NJI589849:NJL589849 NTE589849:NTH589849 ODA589849:ODD589849 OMW589849:OMZ589849 OWS589849:OWV589849 PGO589849:PGR589849 PQK589849:PQN589849 QAG589849:QAJ589849 QKC589849:QKF589849 QTY589849:QUB589849 RDU589849:RDX589849 RNQ589849:RNT589849 RXM589849:RXP589849 SHI589849:SHL589849 SRE589849:SRH589849 TBA589849:TBD589849 TKW589849:TKZ589849 TUS589849:TUV589849 UEO589849:UER589849 UOK589849:UON589849 UYG589849:UYJ589849 VIC589849:VIF589849 VRY589849:VSB589849 WBU589849:WBX589849 WLQ589849:WLT589849 WVM589849:WVP589849 E655385:H655385 JA655385:JD655385 SW655385:SZ655385 ACS655385:ACV655385 AMO655385:AMR655385 AWK655385:AWN655385 BGG655385:BGJ655385 BQC655385:BQF655385 BZY655385:CAB655385 CJU655385:CJX655385 CTQ655385:CTT655385 DDM655385:DDP655385 DNI655385:DNL655385 DXE655385:DXH655385 EHA655385:EHD655385 EQW655385:EQZ655385 FAS655385:FAV655385 FKO655385:FKR655385 FUK655385:FUN655385 GEG655385:GEJ655385 GOC655385:GOF655385 GXY655385:GYB655385 HHU655385:HHX655385 HRQ655385:HRT655385 IBM655385:IBP655385 ILI655385:ILL655385 IVE655385:IVH655385 JFA655385:JFD655385 JOW655385:JOZ655385 JYS655385:JYV655385 KIO655385:KIR655385 KSK655385:KSN655385 LCG655385:LCJ655385 LMC655385:LMF655385 LVY655385:LWB655385 MFU655385:MFX655385 MPQ655385:MPT655385 MZM655385:MZP655385 NJI655385:NJL655385 NTE655385:NTH655385 ODA655385:ODD655385 OMW655385:OMZ655385 OWS655385:OWV655385 PGO655385:PGR655385 PQK655385:PQN655385 QAG655385:QAJ655385 QKC655385:QKF655385 QTY655385:QUB655385 RDU655385:RDX655385 RNQ655385:RNT655385 RXM655385:RXP655385 SHI655385:SHL655385 SRE655385:SRH655385 TBA655385:TBD655385 TKW655385:TKZ655385 TUS655385:TUV655385 UEO655385:UER655385 UOK655385:UON655385 UYG655385:UYJ655385 VIC655385:VIF655385 VRY655385:VSB655385 WBU655385:WBX655385 WLQ655385:WLT655385 WVM655385:WVP655385 E720921:H720921 JA720921:JD720921 SW720921:SZ720921 ACS720921:ACV720921 AMO720921:AMR720921 AWK720921:AWN720921 BGG720921:BGJ720921 BQC720921:BQF720921 BZY720921:CAB720921 CJU720921:CJX720921 CTQ720921:CTT720921 DDM720921:DDP720921 DNI720921:DNL720921 DXE720921:DXH720921 EHA720921:EHD720921 EQW720921:EQZ720921 FAS720921:FAV720921 FKO720921:FKR720921 FUK720921:FUN720921 GEG720921:GEJ720921 GOC720921:GOF720921 GXY720921:GYB720921 HHU720921:HHX720921 HRQ720921:HRT720921 IBM720921:IBP720921 ILI720921:ILL720921 IVE720921:IVH720921 JFA720921:JFD720921 JOW720921:JOZ720921 JYS720921:JYV720921 KIO720921:KIR720921 KSK720921:KSN720921 LCG720921:LCJ720921 LMC720921:LMF720921 LVY720921:LWB720921 MFU720921:MFX720921 MPQ720921:MPT720921 MZM720921:MZP720921 NJI720921:NJL720921 NTE720921:NTH720921 ODA720921:ODD720921 OMW720921:OMZ720921 OWS720921:OWV720921 PGO720921:PGR720921 PQK720921:PQN720921 QAG720921:QAJ720921 QKC720921:QKF720921 QTY720921:QUB720921 RDU720921:RDX720921 RNQ720921:RNT720921 RXM720921:RXP720921 SHI720921:SHL720921 SRE720921:SRH720921 TBA720921:TBD720921 TKW720921:TKZ720921 TUS720921:TUV720921 UEO720921:UER720921 UOK720921:UON720921 UYG720921:UYJ720921 VIC720921:VIF720921 VRY720921:VSB720921 WBU720921:WBX720921 WLQ720921:WLT720921 WVM720921:WVP720921 E786457:H786457 JA786457:JD786457 SW786457:SZ786457 ACS786457:ACV786457 AMO786457:AMR786457 AWK786457:AWN786457 BGG786457:BGJ786457 BQC786457:BQF786457 BZY786457:CAB786457 CJU786457:CJX786457 CTQ786457:CTT786457 DDM786457:DDP786457 DNI786457:DNL786457 DXE786457:DXH786457 EHA786457:EHD786457 EQW786457:EQZ786457 FAS786457:FAV786457 FKO786457:FKR786457 FUK786457:FUN786457 GEG786457:GEJ786457 GOC786457:GOF786457 GXY786457:GYB786457 HHU786457:HHX786457 HRQ786457:HRT786457 IBM786457:IBP786457 ILI786457:ILL786457 IVE786457:IVH786457 JFA786457:JFD786457 JOW786457:JOZ786457 JYS786457:JYV786457 KIO786457:KIR786457 KSK786457:KSN786457 LCG786457:LCJ786457 LMC786457:LMF786457 LVY786457:LWB786457 MFU786457:MFX786457 MPQ786457:MPT786457 MZM786457:MZP786457 NJI786457:NJL786457 NTE786457:NTH786457 ODA786457:ODD786457 OMW786457:OMZ786457 OWS786457:OWV786457 PGO786457:PGR786457 PQK786457:PQN786457 QAG786457:QAJ786457 QKC786457:QKF786457 QTY786457:QUB786457 RDU786457:RDX786457 RNQ786457:RNT786457 RXM786457:RXP786457 SHI786457:SHL786457 SRE786457:SRH786457 TBA786457:TBD786457 TKW786457:TKZ786457 TUS786457:TUV786457 UEO786457:UER786457 UOK786457:UON786457 UYG786457:UYJ786457 VIC786457:VIF786457 VRY786457:VSB786457 WBU786457:WBX786457 WLQ786457:WLT786457 WVM786457:WVP786457 E851993:H851993 JA851993:JD851993 SW851993:SZ851993 ACS851993:ACV851993 AMO851993:AMR851993 AWK851993:AWN851993 BGG851993:BGJ851993 BQC851993:BQF851993 BZY851993:CAB851993 CJU851993:CJX851993 CTQ851993:CTT851993 DDM851993:DDP851993 DNI851993:DNL851993 DXE851993:DXH851993 EHA851993:EHD851993 EQW851993:EQZ851993 FAS851993:FAV851993 FKO851993:FKR851993 FUK851993:FUN851993 GEG851993:GEJ851993 GOC851993:GOF851993 GXY851993:GYB851993 HHU851993:HHX851993 HRQ851993:HRT851993 IBM851993:IBP851993 ILI851993:ILL851993 IVE851993:IVH851993 JFA851993:JFD851993 JOW851993:JOZ851993 JYS851993:JYV851993 KIO851993:KIR851993 KSK851993:KSN851993 LCG851993:LCJ851993 LMC851993:LMF851993 LVY851993:LWB851993 MFU851993:MFX851993 MPQ851993:MPT851993 MZM851993:MZP851993 NJI851993:NJL851993 NTE851993:NTH851993 ODA851993:ODD851993 OMW851993:OMZ851993 OWS851993:OWV851993 PGO851993:PGR851993 PQK851993:PQN851993 QAG851993:QAJ851993 QKC851993:QKF851993 QTY851993:QUB851993 RDU851993:RDX851993 RNQ851993:RNT851993 RXM851993:RXP851993 SHI851993:SHL851993 SRE851993:SRH851993 TBA851993:TBD851993 TKW851993:TKZ851993 TUS851993:TUV851993 UEO851993:UER851993 UOK851993:UON851993 UYG851993:UYJ851993 VIC851993:VIF851993 VRY851993:VSB851993 WBU851993:WBX851993 WLQ851993:WLT851993 WVM851993:WVP851993 E917529:H917529 JA917529:JD917529 SW917529:SZ917529 ACS917529:ACV917529 AMO917529:AMR917529 AWK917529:AWN917529 BGG917529:BGJ917529 BQC917529:BQF917529 BZY917529:CAB917529 CJU917529:CJX917529 CTQ917529:CTT917529 DDM917529:DDP917529 DNI917529:DNL917529 DXE917529:DXH917529 EHA917529:EHD917529 EQW917529:EQZ917529 FAS917529:FAV917529 FKO917529:FKR917529 FUK917529:FUN917529 GEG917529:GEJ917529 GOC917529:GOF917529 GXY917529:GYB917529 HHU917529:HHX917529 HRQ917529:HRT917529 IBM917529:IBP917529 ILI917529:ILL917529 IVE917529:IVH917529 JFA917529:JFD917529 JOW917529:JOZ917529 JYS917529:JYV917529 KIO917529:KIR917529 KSK917529:KSN917529 LCG917529:LCJ917529 LMC917529:LMF917529 LVY917529:LWB917529 MFU917529:MFX917529 MPQ917529:MPT917529 MZM917529:MZP917529 NJI917529:NJL917529 NTE917529:NTH917529 ODA917529:ODD917529 OMW917529:OMZ917529 OWS917529:OWV917529 PGO917529:PGR917529 PQK917529:PQN917529 QAG917529:QAJ917529 QKC917529:QKF917529 QTY917529:QUB917529 RDU917529:RDX917529 RNQ917529:RNT917529 RXM917529:RXP917529 SHI917529:SHL917529 SRE917529:SRH917529 TBA917529:TBD917529 TKW917529:TKZ917529 TUS917529:TUV917529 UEO917529:UER917529 UOK917529:UON917529 UYG917529:UYJ917529 VIC917529:VIF917529 VRY917529:VSB917529 WBU917529:WBX917529 WLQ917529:WLT917529 WVM917529:WVP917529 E983065:H983065 JA983065:JD983065 SW983065:SZ983065 ACS983065:ACV983065 AMO983065:AMR983065 AWK983065:AWN983065 BGG983065:BGJ983065 BQC983065:BQF983065 BZY983065:CAB983065 CJU983065:CJX983065 CTQ983065:CTT983065 DDM983065:DDP983065 DNI983065:DNL983065 DXE983065:DXH983065 EHA983065:EHD983065 EQW983065:EQZ983065 FAS983065:FAV983065 FKO983065:FKR983065 FUK983065:FUN983065 GEG983065:GEJ983065 GOC983065:GOF983065 GXY983065:GYB983065 HHU983065:HHX983065 HRQ983065:HRT983065 IBM983065:IBP983065 ILI983065:ILL983065 IVE983065:IVH983065 JFA983065:JFD983065 JOW983065:JOZ983065 JYS983065:JYV983065 KIO983065:KIR983065 KSK983065:KSN983065 LCG983065:LCJ983065 LMC983065:LMF983065 LVY983065:LWB983065 MFU983065:MFX983065 MPQ983065:MPT983065 MZM983065:MZP983065 NJI983065:NJL983065 NTE983065:NTH983065 ODA983065:ODD983065 OMW983065:OMZ983065 OWS983065:OWV983065 PGO983065:PGR983065 PQK983065:PQN983065 QAG983065:QAJ983065 QKC983065:QKF983065 QTY983065:QUB983065 RDU983065:RDX983065 RNQ983065:RNT983065 RXM983065:RXP983065 SHI983065:SHL983065 SRE983065:SRH983065 TBA983065:TBD983065 TKW983065:TKZ983065 TUS983065:TUV983065 UEO983065:UER983065 UOK983065:UON983065 UYG983065:UYJ983065 VIC983065:VIF983065 VRY983065:VSB983065 WBU983065:WBX983065 WLQ983065:WLT983065 WVM983065:WVP983065">
      <formula1>0</formula1>
      <formula2>10000</formula2>
    </dataValidation>
    <dataValidation operator="greaterThan" allowBlank="1" showInputMessage="1" showErrorMessage="1" errorTitle="what??" error="The value need to be a price and should be greater or equal zero" sqref="E46:E47 JA46:JA47 SW46:SW47 ACS46:ACS47 AMO46:AMO47 AWK46:AWK47 BGG46:BGG47 BQC46:BQC47 BZY46:BZY47 CJU46:CJU47 CTQ46:CTQ47 DDM46:DDM47 DNI46:DNI47 DXE46:DXE47 EHA46:EHA47 EQW46:EQW47 FAS46:FAS47 FKO46:FKO47 FUK46:FUK47 GEG46:GEG47 GOC46:GOC47 GXY46:GXY47 HHU46:HHU47 HRQ46:HRQ47 IBM46:IBM47 ILI46:ILI47 IVE46:IVE47 JFA46:JFA47 JOW46:JOW47 JYS46:JYS47 KIO46:KIO47 KSK46:KSK47 LCG46:LCG47 LMC46:LMC47 LVY46:LVY47 MFU46:MFU47 MPQ46:MPQ47 MZM46:MZM47 NJI46:NJI47 NTE46:NTE47 ODA46:ODA47 OMW46:OMW47 OWS46:OWS47 PGO46:PGO47 PQK46:PQK47 QAG46:QAG47 QKC46:QKC47 QTY46:QTY47 RDU46:RDU47 RNQ46:RNQ47 RXM46:RXM47 SHI46:SHI47 SRE46:SRE47 TBA46:TBA47 TKW46:TKW47 TUS46:TUS47 UEO46:UEO47 UOK46:UOK47 UYG46:UYG47 VIC46:VIC47 VRY46:VRY47 WBU46:WBU47 WLQ46:WLQ47 WVM46:WVM47 E65582:E65583 JA65582:JA65583 SW65582:SW65583 ACS65582:ACS65583 AMO65582:AMO65583 AWK65582:AWK65583 BGG65582:BGG65583 BQC65582:BQC65583 BZY65582:BZY65583 CJU65582:CJU65583 CTQ65582:CTQ65583 DDM65582:DDM65583 DNI65582:DNI65583 DXE65582:DXE65583 EHA65582:EHA65583 EQW65582:EQW65583 FAS65582:FAS65583 FKO65582:FKO65583 FUK65582:FUK65583 GEG65582:GEG65583 GOC65582:GOC65583 GXY65582:GXY65583 HHU65582:HHU65583 HRQ65582:HRQ65583 IBM65582:IBM65583 ILI65582:ILI65583 IVE65582:IVE65583 JFA65582:JFA65583 JOW65582:JOW65583 JYS65582:JYS65583 KIO65582:KIO65583 KSK65582:KSK65583 LCG65582:LCG65583 LMC65582:LMC65583 LVY65582:LVY65583 MFU65582:MFU65583 MPQ65582:MPQ65583 MZM65582:MZM65583 NJI65582:NJI65583 NTE65582:NTE65583 ODA65582:ODA65583 OMW65582:OMW65583 OWS65582:OWS65583 PGO65582:PGO65583 PQK65582:PQK65583 QAG65582:QAG65583 QKC65582:QKC65583 QTY65582:QTY65583 RDU65582:RDU65583 RNQ65582:RNQ65583 RXM65582:RXM65583 SHI65582:SHI65583 SRE65582:SRE65583 TBA65582:TBA65583 TKW65582:TKW65583 TUS65582:TUS65583 UEO65582:UEO65583 UOK65582:UOK65583 UYG65582:UYG65583 VIC65582:VIC65583 VRY65582:VRY65583 WBU65582:WBU65583 WLQ65582:WLQ65583 WVM65582:WVM65583 E131118:E131119 JA131118:JA131119 SW131118:SW131119 ACS131118:ACS131119 AMO131118:AMO131119 AWK131118:AWK131119 BGG131118:BGG131119 BQC131118:BQC131119 BZY131118:BZY131119 CJU131118:CJU131119 CTQ131118:CTQ131119 DDM131118:DDM131119 DNI131118:DNI131119 DXE131118:DXE131119 EHA131118:EHA131119 EQW131118:EQW131119 FAS131118:FAS131119 FKO131118:FKO131119 FUK131118:FUK131119 GEG131118:GEG131119 GOC131118:GOC131119 GXY131118:GXY131119 HHU131118:HHU131119 HRQ131118:HRQ131119 IBM131118:IBM131119 ILI131118:ILI131119 IVE131118:IVE131119 JFA131118:JFA131119 JOW131118:JOW131119 JYS131118:JYS131119 KIO131118:KIO131119 KSK131118:KSK131119 LCG131118:LCG131119 LMC131118:LMC131119 LVY131118:LVY131119 MFU131118:MFU131119 MPQ131118:MPQ131119 MZM131118:MZM131119 NJI131118:NJI131119 NTE131118:NTE131119 ODA131118:ODA131119 OMW131118:OMW131119 OWS131118:OWS131119 PGO131118:PGO131119 PQK131118:PQK131119 QAG131118:QAG131119 QKC131118:QKC131119 QTY131118:QTY131119 RDU131118:RDU131119 RNQ131118:RNQ131119 RXM131118:RXM131119 SHI131118:SHI131119 SRE131118:SRE131119 TBA131118:TBA131119 TKW131118:TKW131119 TUS131118:TUS131119 UEO131118:UEO131119 UOK131118:UOK131119 UYG131118:UYG131119 VIC131118:VIC131119 VRY131118:VRY131119 WBU131118:WBU131119 WLQ131118:WLQ131119 WVM131118:WVM131119 E196654:E196655 JA196654:JA196655 SW196654:SW196655 ACS196654:ACS196655 AMO196654:AMO196655 AWK196654:AWK196655 BGG196654:BGG196655 BQC196654:BQC196655 BZY196654:BZY196655 CJU196654:CJU196655 CTQ196654:CTQ196655 DDM196654:DDM196655 DNI196654:DNI196655 DXE196654:DXE196655 EHA196654:EHA196655 EQW196654:EQW196655 FAS196654:FAS196655 FKO196654:FKO196655 FUK196654:FUK196655 GEG196654:GEG196655 GOC196654:GOC196655 GXY196654:GXY196655 HHU196654:HHU196655 HRQ196654:HRQ196655 IBM196654:IBM196655 ILI196654:ILI196655 IVE196654:IVE196655 JFA196654:JFA196655 JOW196654:JOW196655 JYS196654:JYS196655 KIO196654:KIO196655 KSK196654:KSK196655 LCG196654:LCG196655 LMC196654:LMC196655 LVY196654:LVY196655 MFU196654:MFU196655 MPQ196654:MPQ196655 MZM196654:MZM196655 NJI196654:NJI196655 NTE196654:NTE196655 ODA196654:ODA196655 OMW196654:OMW196655 OWS196654:OWS196655 PGO196654:PGO196655 PQK196654:PQK196655 QAG196654:QAG196655 QKC196654:QKC196655 QTY196654:QTY196655 RDU196654:RDU196655 RNQ196654:RNQ196655 RXM196654:RXM196655 SHI196654:SHI196655 SRE196654:SRE196655 TBA196654:TBA196655 TKW196654:TKW196655 TUS196654:TUS196655 UEO196654:UEO196655 UOK196654:UOK196655 UYG196654:UYG196655 VIC196654:VIC196655 VRY196654:VRY196655 WBU196654:WBU196655 WLQ196654:WLQ196655 WVM196654:WVM196655 E262190:E262191 JA262190:JA262191 SW262190:SW262191 ACS262190:ACS262191 AMO262190:AMO262191 AWK262190:AWK262191 BGG262190:BGG262191 BQC262190:BQC262191 BZY262190:BZY262191 CJU262190:CJU262191 CTQ262190:CTQ262191 DDM262190:DDM262191 DNI262190:DNI262191 DXE262190:DXE262191 EHA262190:EHA262191 EQW262190:EQW262191 FAS262190:FAS262191 FKO262190:FKO262191 FUK262190:FUK262191 GEG262190:GEG262191 GOC262190:GOC262191 GXY262190:GXY262191 HHU262190:HHU262191 HRQ262190:HRQ262191 IBM262190:IBM262191 ILI262190:ILI262191 IVE262190:IVE262191 JFA262190:JFA262191 JOW262190:JOW262191 JYS262190:JYS262191 KIO262190:KIO262191 KSK262190:KSK262191 LCG262190:LCG262191 LMC262190:LMC262191 LVY262190:LVY262191 MFU262190:MFU262191 MPQ262190:MPQ262191 MZM262190:MZM262191 NJI262190:NJI262191 NTE262190:NTE262191 ODA262190:ODA262191 OMW262190:OMW262191 OWS262190:OWS262191 PGO262190:PGO262191 PQK262190:PQK262191 QAG262190:QAG262191 QKC262190:QKC262191 QTY262190:QTY262191 RDU262190:RDU262191 RNQ262190:RNQ262191 RXM262190:RXM262191 SHI262190:SHI262191 SRE262190:SRE262191 TBA262190:TBA262191 TKW262190:TKW262191 TUS262190:TUS262191 UEO262190:UEO262191 UOK262190:UOK262191 UYG262190:UYG262191 VIC262190:VIC262191 VRY262190:VRY262191 WBU262190:WBU262191 WLQ262190:WLQ262191 WVM262190:WVM262191 E327726:E327727 JA327726:JA327727 SW327726:SW327727 ACS327726:ACS327727 AMO327726:AMO327727 AWK327726:AWK327727 BGG327726:BGG327727 BQC327726:BQC327727 BZY327726:BZY327727 CJU327726:CJU327727 CTQ327726:CTQ327727 DDM327726:DDM327727 DNI327726:DNI327727 DXE327726:DXE327727 EHA327726:EHA327727 EQW327726:EQW327727 FAS327726:FAS327727 FKO327726:FKO327727 FUK327726:FUK327727 GEG327726:GEG327727 GOC327726:GOC327727 GXY327726:GXY327727 HHU327726:HHU327727 HRQ327726:HRQ327727 IBM327726:IBM327727 ILI327726:ILI327727 IVE327726:IVE327727 JFA327726:JFA327727 JOW327726:JOW327727 JYS327726:JYS327727 KIO327726:KIO327727 KSK327726:KSK327727 LCG327726:LCG327727 LMC327726:LMC327727 LVY327726:LVY327727 MFU327726:MFU327727 MPQ327726:MPQ327727 MZM327726:MZM327727 NJI327726:NJI327727 NTE327726:NTE327727 ODA327726:ODA327727 OMW327726:OMW327727 OWS327726:OWS327727 PGO327726:PGO327727 PQK327726:PQK327727 QAG327726:QAG327727 QKC327726:QKC327727 QTY327726:QTY327727 RDU327726:RDU327727 RNQ327726:RNQ327727 RXM327726:RXM327727 SHI327726:SHI327727 SRE327726:SRE327727 TBA327726:TBA327727 TKW327726:TKW327727 TUS327726:TUS327727 UEO327726:UEO327727 UOK327726:UOK327727 UYG327726:UYG327727 VIC327726:VIC327727 VRY327726:VRY327727 WBU327726:WBU327727 WLQ327726:WLQ327727 WVM327726:WVM327727 E393262:E393263 JA393262:JA393263 SW393262:SW393263 ACS393262:ACS393263 AMO393262:AMO393263 AWK393262:AWK393263 BGG393262:BGG393263 BQC393262:BQC393263 BZY393262:BZY393263 CJU393262:CJU393263 CTQ393262:CTQ393263 DDM393262:DDM393263 DNI393262:DNI393263 DXE393262:DXE393263 EHA393262:EHA393263 EQW393262:EQW393263 FAS393262:FAS393263 FKO393262:FKO393263 FUK393262:FUK393263 GEG393262:GEG393263 GOC393262:GOC393263 GXY393262:GXY393263 HHU393262:HHU393263 HRQ393262:HRQ393263 IBM393262:IBM393263 ILI393262:ILI393263 IVE393262:IVE393263 JFA393262:JFA393263 JOW393262:JOW393263 JYS393262:JYS393263 KIO393262:KIO393263 KSK393262:KSK393263 LCG393262:LCG393263 LMC393262:LMC393263 LVY393262:LVY393263 MFU393262:MFU393263 MPQ393262:MPQ393263 MZM393262:MZM393263 NJI393262:NJI393263 NTE393262:NTE393263 ODA393262:ODA393263 OMW393262:OMW393263 OWS393262:OWS393263 PGO393262:PGO393263 PQK393262:PQK393263 QAG393262:QAG393263 QKC393262:QKC393263 QTY393262:QTY393263 RDU393262:RDU393263 RNQ393262:RNQ393263 RXM393262:RXM393263 SHI393262:SHI393263 SRE393262:SRE393263 TBA393262:TBA393263 TKW393262:TKW393263 TUS393262:TUS393263 UEO393262:UEO393263 UOK393262:UOK393263 UYG393262:UYG393263 VIC393262:VIC393263 VRY393262:VRY393263 WBU393262:WBU393263 WLQ393262:WLQ393263 WVM393262:WVM393263 E458798:E458799 JA458798:JA458799 SW458798:SW458799 ACS458798:ACS458799 AMO458798:AMO458799 AWK458798:AWK458799 BGG458798:BGG458799 BQC458798:BQC458799 BZY458798:BZY458799 CJU458798:CJU458799 CTQ458798:CTQ458799 DDM458798:DDM458799 DNI458798:DNI458799 DXE458798:DXE458799 EHA458798:EHA458799 EQW458798:EQW458799 FAS458798:FAS458799 FKO458798:FKO458799 FUK458798:FUK458799 GEG458798:GEG458799 GOC458798:GOC458799 GXY458798:GXY458799 HHU458798:HHU458799 HRQ458798:HRQ458799 IBM458798:IBM458799 ILI458798:ILI458799 IVE458798:IVE458799 JFA458798:JFA458799 JOW458798:JOW458799 JYS458798:JYS458799 KIO458798:KIO458799 KSK458798:KSK458799 LCG458798:LCG458799 LMC458798:LMC458799 LVY458798:LVY458799 MFU458798:MFU458799 MPQ458798:MPQ458799 MZM458798:MZM458799 NJI458798:NJI458799 NTE458798:NTE458799 ODA458798:ODA458799 OMW458798:OMW458799 OWS458798:OWS458799 PGO458798:PGO458799 PQK458798:PQK458799 QAG458798:QAG458799 QKC458798:QKC458799 QTY458798:QTY458799 RDU458798:RDU458799 RNQ458798:RNQ458799 RXM458798:RXM458799 SHI458798:SHI458799 SRE458798:SRE458799 TBA458798:TBA458799 TKW458798:TKW458799 TUS458798:TUS458799 UEO458798:UEO458799 UOK458798:UOK458799 UYG458798:UYG458799 VIC458798:VIC458799 VRY458798:VRY458799 WBU458798:WBU458799 WLQ458798:WLQ458799 WVM458798:WVM458799 E524334:E524335 JA524334:JA524335 SW524334:SW524335 ACS524334:ACS524335 AMO524334:AMO524335 AWK524334:AWK524335 BGG524334:BGG524335 BQC524334:BQC524335 BZY524334:BZY524335 CJU524334:CJU524335 CTQ524334:CTQ524335 DDM524334:DDM524335 DNI524334:DNI524335 DXE524334:DXE524335 EHA524334:EHA524335 EQW524334:EQW524335 FAS524334:FAS524335 FKO524334:FKO524335 FUK524334:FUK524335 GEG524334:GEG524335 GOC524334:GOC524335 GXY524334:GXY524335 HHU524334:HHU524335 HRQ524334:HRQ524335 IBM524334:IBM524335 ILI524334:ILI524335 IVE524334:IVE524335 JFA524334:JFA524335 JOW524334:JOW524335 JYS524334:JYS524335 KIO524334:KIO524335 KSK524334:KSK524335 LCG524334:LCG524335 LMC524334:LMC524335 LVY524334:LVY524335 MFU524334:MFU524335 MPQ524334:MPQ524335 MZM524334:MZM524335 NJI524334:NJI524335 NTE524334:NTE524335 ODA524334:ODA524335 OMW524334:OMW524335 OWS524334:OWS524335 PGO524334:PGO524335 PQK524334:PQK524335 QAG524334:QAG524335 QKC524334:QKC524335 QTY524334:QTY524335 RDU524334:RDU524335 RNQ524334:RNQ524335 RXM524334:RXM524335 SHI524334:SHI524335 SRE524334:SRE524335 TBA524334:TBA524335 TKW524334:TKW524335 TUS524334:TUS524335 UEO524334:UEO524335 UOK524334:UOK524335 UYG524334:UYG524335 VIC524334:VIC524335 VRY524334:VRY524335 WBU524334:WBU524335 WLQ524334:WLQ524335 WVM524334:WVM524335 E589870:E589871 JA589870:JA589871 SW589870:SW589871 ACS589870:ACS589871 AMO589870:AMO589871 AWK589870:AWK589871 BGG589870:BGG589871 BQC589870:BQC589871 BZY589870:BZY589871 CJU589870:CJU589871 CTQ589870:CTQ589871 DDM589870:DDM589871 DNI589870:DNI589871 DXE589870:DXE589871 EHA589870:EHA589871 EQW589870:EQW589871 FAS589870:FAS589871 FKO589870:FKO589871 FUK589870:FUK589871 GEG589870:GEG589871 GOC589870:GOC589871 GXY589870:GXY589871 HHU589870:HHU589871 HRQ589870:HRQ589871 IBM589870:IBM589871 ILI589870:ILI589871 IVE589870:IVE589871 JFA589870:JFA589871 JOW589870:JOW589871 JYS589870:JYS589871 KIO589870:KIO589871 KSK589870:KSK589871 LCG589870:LCG589871 LMC589870:LMC589871 LVY589870:LVY589871 MFU589870:MFU589871 MPQ589870:MPQ589871 MZM589870:MZM589871 NJI589870:NJI589871 NTE589870:NTE589871 ODA589870:ODA589871 OMW589870:OMW589871 OWS589870:OWS589871 PGO589870:PGO589871 PQK589870:PQK589871 QAG589870:QAG589871 QKC589870:QKC589871 QTY589870:QTY589871 RDU589870:RDU589871 RNQ589870:RNQ589871 RXM589870:RXM589871 SHI589870:SHI589871 SRE589870:SRE589871 TBA589870:TBA589871 TKW589870:TKW589871 TUS589870:TUS589871 UEO589870:UEO589871 UOK589870:UOK589871 UYG589870:UYG589871 VIC589870:VIC589871 VRY589870:VRY589871 WBU589870:WBU589871 WLQ589870:WLQ589871 WVM589870:WVM589871 E655406:E655407 JA655406:JA655407 SW655406:SW655407 ACS655406:ACS655407 AMO655406:AMO655407 AWK655406:AWK655407 BGG655406:BGG655407 BQC655406:BQC655407 BZY655406:BZY655407 CJU655406:CJU655407 CTQ655406:CTQ655407 DDM655406:DDM655407 DNI655406:DNI655407 DXE655406:DXE655407 EHA655406:EHA655407 EQW655406:EQW655407 FAS655406:FAS655407 FKO655406:FKO655407 FUK655406:FUK655407 GEG655406:GEG655407 GOC655406:GOC655407 GXY655406:GXY655407 HHU655406:HHU655407 HRQ655406:HRQ655407 IBM655406:IBM655407 ILI655406:ILI655407 IVE655406:IVE655407 JFA655406:JFA655407 JOW655406:JOW655407 JYS655406:JYS655407 KIO655406:KIO655407 KSK655406:KSK655407 LCG655406:LCG655407 LMC655406:LMC655407 LVY655406:LVY655407 MFU655406:MFU655407 MPQ655406:MPQ655407 MZM655406:MZM655407 NJI655406:NJI655407 NTE655406:NTE655407 ODA655406:ODA655407 OMW655406:OMW655407 OWS655406:OWS655407 PGO655406:PGO655407 PQK655406:PQK655407 QAG655406:QAG655407 QKC655406:QKC655407 QTY655406:QTY655407 RDU655406:RDU655407 RNQ655406:RNQ655407 RXM655406:RXM655407 SHI655406:SHI655407 SRE655406:SRE655407 TBA655406:TBA655407 TKW655406:TKW655407 TUS655406:TUS655407 UEO655406:UEO655407 UOK655406:UOK655407 UYG655406:UYG655407 VIC655406:VIC655407 VRY655406:VRY655407 WBU655406:WBU655407 WLQ655406:WLQ655407 WVM655406:WVM655407 E720942:E720943 JA720942:JA720943 SW720942:SW720943 ACS720942:ACS720943 AMO720942:AMO720943 AWK720942:AWK720943 BGG720942:BGG720943 BQC720942:BQC720943 BZY720942:BZY720943 CJU720942:CJU720943 CTQ720942:CTQ720943 DDM720942:DDM720943 DNI720942:DNI720943 DXE720942:DXE720943 EHA720942:EHA720943 EQW720942:EQW720943 FAS720942:FAS720943 FKO720942:FKO720943 FUK720942:FUK720943 GEG720942:GEG720943 GOC720942:GOC720943 GXY720942:GXY720943 HHU720942:HHU720943 HRQ720942:HRQ720943 IBM720942:IBM720943 ILI720942:ILI720943 IVE720942:IVE720943 JFA720942:JFA720943 JOW720942:JOW720943 JYS720942:JYS720943 KIO720942:KIO720943 KSK720942:KSK720943 LCG720942:LCG720943 LMC720942:LMC720943 LVY720942:LVY720943 MFU720942:MFU720943 MPQ720942:MPQ720943 MZM720942:MZM720943 NJI720942:NJI720943 NTE720942:NTE720943 ODA720942:ODA720943 OMW720942:OMW720943 OWS720942:OWS720943 PGO720942:PGO720943 PQK720942:PQK720943 QAG720942:QAG720943 QKC720942:QKC720943 QTY720942:QTY720943 RDU720942:RDU720943 RNQ720942:RNQ720943 RXM720942:RXM720943 SHI720942:SHI720943 SRE720942:SRE720943 TBA720942:TBA720943 TKW720942:TKW720943 TUS720942:TUS720943 UEO720942:UEO720943 UOK720942:UOK720943 UYG720942:UYG720943 VIC720942:VIC720943 VRY720942:VRY720943 WBU720942:WBU720943 WLQ720942:WLQ720943 WVM720942:WVM720943 E786478:E786479 JA786478:JA786479 SW786478:SW786479 ACS786478:ACS786479 AMO786478:AMO786479 AWK786478:AWK786479 BGG786478:BGG786479 BQC786478:BQC786479 BZY786478:BZY786479 CJU786478:CJU786479 CTQ786478:CTQ786479 DDM786478:DDM786479 DNI786478:DNI786479 DXE786478:DXE786479 EHA786478:EHA786479 EQW786478:EQW786479 FAS786478:FAS786479 FKO786478:FKO786479 FUK786478:FUK786479 GEG786478:GEG786479 GOC786478:GOC786479 GXY786478:GXY786479 HHU786478:HHU786479 HRQ786478:HRQ786479 IBM786478:IBM786479 ILI786478:ILI786479 IVE786478:IVE786479 JFA786478:JFA786479 JOW786478:JOW786479 JYS786478:JYS786479 KIO786478:KIO786479 KSK786478:KSK786479 LCG786478:LCG786479 LMC786478:LMC786479 LVY786478:LVY786479 MFU786478:MFU786479 MPQ786478:MPQ786479 MZM786478:MZM786479 NJI786478:NJI786479 NTE786478:NTE786479 ODA786478:ODA786479 OMW786478:OMW786479 OWS786478:OWS786479 PGO786478:PGO786479 PQK786478:PQK786479 QAG786478:QAG786479 QKC786478:QKC786479 QTY786478:QTY786479 RDU786478:RDU786479 RNQ786478:RNQ786479 RXM786478:RXM786479 SHI786478:SHI786479 SRE786478:SRE786479 TBA786478:TBA786479 TKW786478:TKW786479 TUS786478:TUS786479 UEO786478:UEO786479 UOK786478:UOK786479 UYG786478:UYG786479 VIC786478:VIC786479 VRY786478:VRY786479 WBU786478:WBU786479 WLQ786478:WLQ786479 WVM786478:WVM786479 E852014:E852015 JA852014:JA852015 SW852014:SW852015 ACS852014:ACS852015 AMO852014:AMO852015 AWK852014:AWK852015 BGG852014:BGG852015 BQC852014:BQC852015 BZY852014:BZY852015 CJU852014:CJU852015 CTQ852014:CTQ852015 DDM852014:DDM852015 DNI852014:DNI852015 DXE852014:DXE852015 EHA852014:EHA852015 EQW852014:EQW852015 FAS852014:FAS852015 FKO852014:FKO852015 FUK852014:FUK852015 GEG852014:GEG852015 GOC852014:GOC852015 GXY852014:GXY852015 HHU852014:HHU852015 HRQ852014:HRQ852015 IBM852014:IBM852015 ILI852014:ILI852015 IVE852014:IVE852015 JFA852014:JFA852015 JOW852014:JOW852015 JYS852014:JYS852015 KIO852014:KIO852015 KSK852014:KSK852015 LCG852014:LCG852015 LMC852014:LMC852015 LVY852014:LVY852015 MFU852014:MFU852015 MPQ852014:MPQ852015 MZM852014:MZM852015 NJI852014:NJI852015 NTE852014:NTE852015 ODA852014:ODA852015 OMW852014:OMW852015 OWS852014:OWS852015 PGO852014:PGO852015 PQK852014:PQK852015 QAG852014:QAG852015 QKC852014:QKC852015 QTY852014:QTY852015 RDU852014:RDU852015 RNQ852014:RNQ852015 RXM852014:RXM852015 SHI852014:SHI852015 SRE852014:SRE852015 TBA852014:TBA852015 TKW852014:TKW852015 TUS852014:TUS852015 UEO852014:UEO852015 UOK852014:UOK852015 UYG852014:UYG852015 VIC852014:VIC852015 VRY852014:VRY852015 WBU852014:WBU852015 WLQ852014:WLQ852015 WVM852014:WVM852015 E917550:E917551 JA917550:JA917551 SW917550:SW917551 ACS917550:ACS917551 AMO917550:AMO917551 AWK917550:AWK917551 BGG917550:BGG917551 BQC917550:BQC917551 BZY917550:BZY917551 CJU917550:CJU917551 CTQ917550:CTQ917551 DDM917550:DDM917551 DNI917550:DNI917551 DXE917550:DXE917551 EHA917550:EHA917551 EQW917550:EQW917551 FAS917550:FAS917551 FKO917550:FKO917551 FUK917550:FUK917551 GEG917550:GEG917551 GOC917550:GOC917551 GXY917550:GXY917551 HHU917550:HHU917551 HRQ917550:HRQ917551 IBM917550:IBM917551 ILI917550:ILI917551 IVE917550:IVE917551 JFA917550:JFA917551 JOW917550:JOW917551 JYS917550:JYS917551 KIO917550:KIO917551 KSK917550:KSK917551 LCG917550:LCG917551 LMC917550:LMC917551 LVY917550:LVY917551 MFU917550:MFU917551 MPQ917550:MPQ917551 MZM917550:MZM917551 NJI917550:NJI917551 NTE917550:NTE917551 ODA917550:ODA917551 OMW917550:OMW917551 OWS917550:OWS917551 PGO917550:PGO917551 PQK917550:PQK917551 QAG917550:QAG917551 QKC917550:QKC917551 QTY917550:QTY917551 RDU917550:RDU917551 RNQ917550:RNQ917551 RXM917550:RXM917551 SHI917550:SHI917551 SRE917550:SRE917551 TBA917550:TBA917551 TKW917550:TKW917551 TUS917550:TUS917551 UEO917550:UEO917551 UOK917550:UOK917551 UYG917550:UYG917551 VIC917550:VIC917551 VRY917550:VRY917551 WBU917550:WBU917551 WLQ917550:WLQ917551 WVM917550:WVM917551 E983086:E983087 JA983086:JA983087 SW983086:SW983087 ACS983086:ACS983087 AMO983086:AMO983087 AWK983086:AWK983087 BGG983086:BGG983087 BQC983086:BQC983087 BZY983086:BZY983087 CJU983086:CJU983087 CTQ983086:CTQ983087 DDM983086:DDM983087 DNI983086:DNI983087 DXE983086:DXE983087 EHA983086:EHA983087 EQW983086:EQW983087 FAS983086:FAS983087 FKO983086:FKO983087 FUK983086:FUK983087 GEG983086:GEG983087 GOC983086:GOC983087 GXY983086:GXY983087 HHU983086:HHU983087 HRQ983086:HRQ983087 IBM983086:IBM983087 ILI983086:ILI983087 IVE983086:IVE983087 JFA983086:JFA983087 JOW983086:JOW983087 JYS983086:JYS983087 KIO983086:KIO983087 KSK983086:KSK983087 LCG983086:LCG983087 LMC983086:LMC983087 LVY983086:LVY983087 MFU983086:MFU983087 MPQ983086:MPQ983087 MZM983086:MZM983087 NJI983086:NJI983087 NTE983086:NTE983087 ODA983086:ODA983087 OMW983086:OMW983087 OWS983086:OWS983087 PGO983086:PGO983087 PQK983086:PQK983087 QAG983086:QAG983087 QKC983086:QKC983087 QTY983086:QTY983087 RDU983086:RDU983087 RNQ983086:RNQ983087 RXM983086:RXM983087 SHI983086:SHI983087 SRE983086:SRE983087 TBA983086:TBA983087 TKW983086:TKW983087 TUS983086:TUS983087 UEO983086:UEO983087 UOK983086:UOK983087 UYG983086:UYG983087 VIC983086:VIC983087 VRY983086:VRY983087 WBU983086:WBU983087 WLQ983086:WLQ983087 WVM983086:WVM983087 G45:G46 JC45:JC46 SY45:SY46 ACU45:ACU46 AMQ45:AMQ46 AWM45:AWM46 BGI45:BGI46 BQE45:BQE46 CAA45:CAA46 CJW45:CJW46 CTS45:CTS46 DDO45:DDO46 DNK45:DNK46 DXG45:DXG46 EHC45:EHC46 EQY45:EQY46 FAU45:FAU46 FKQ45:FKQ46 FUM45:FUM46 GEI45:GEI46 GOE45:GOE46 GYA45:GYA46 HHW45:HHW46 HRS45:HRS46 IBO45:IBO46 ILK45:ILK46 IVG45:IVG46 JFC45:JFC46 JOY45:JOY46 JYU45:JYU46 KIQ45:KIQ46 KSM45:KSM46 LCI45:LCI46 LME45:LME46 LWA45:LWA46 MFW45:MFW46 MPS45:MPS46 MZO45:MZO46 NJK45:NJK46 NTG45:NTG46 ODC45:ODC46 OMY45:OMY46 OWU45:OWU46 PGQ45:PGQ46 PQM45:PQM46 QAI45:QAI46 QKE45:QKE46 QUA45:QUA46 RDW45:RDW46 RNS45:RNS46 RXO45:RXO46 SHK45:SHK46 SRG45:SRG46 TBC45:TBC46 TKY45:TKY46 TUU45:TUU46 UEQ45:UEQ46 UOM45:UOM46 UYI45:UYI46 VIE45:VIE46 VSA45:VSA46 WBW45:WBW46 WLS45:WLS46 WVO45:WVO46 G65581:G65582 JC65581:JC65582 SY65581:SY65582 ACU65581:ACU65582 AMQ65581:AMQ65582 AWM65581:AWM65582 BGI65581:BGI65582 BQE65581:BQE65582 CAA65581:CAA65582 CJW65581:CJW65582 CTS65581:CTS65582 DDO65581:DDO65582 DNK65581:DNK65582 DXG65581:DXG65582 EHC65581:EHC65582 EQY65581:EQY65582 FAU65581:FAU65582 FKQ65581:FKQ65582 FUM65581:FUM65582 GEI65581:GEI65582 GOE65581:GOE65582 GYA65581:GYA65582 HHW65581:HHW65582 HRS65581:HRS65582 IBO65581:IBO65582 ILK65581:ILK65582 IVG65581:IVG65582 JFC65581:JFC65582 JOY65581:JOY65582 JYU65581:JYU65582 KIQ65581:KIQ65582 KSM65581:KSM65582 LCI65581:LCI65582 LME65581:LME65582 LWA65581:LWA65582 MFW65581:MFW65582 MPS65581:MPS65582 MZO65581:MZO65582 NJK65581:NJK65582 NTG65581:NTG65582 ODC65581:ODC65582 OMY65581:OMY65582 OWU65581:OWU65582 PGQ65581:PGQ65582 PQM65581:PQM65582 QAI65581:QAI65582 QKE65581:QKE65582 QUA65581:QUA65582 RDW65581:RDW65582 RNS65581:RNS65582 RXO65581:RXO65582 SHK65581:SHK65582 SRG65581:SRG65582 TBC65581:TBC65582 TKY65581:TKY65582 TUU65581:TUU65582 UEQ65581:UEQ65582 UOM65581:UOM65582 UYI65581:UYI65582 VIE65581:VIE65582 VSA65581:VSA65582 WBW65581:WBW65582 WLS65581:WLS65582 WVO65581:WVO65582 G131117:G131118 JC131117:JC131118 SY131117:SY131118 ACU131117:ACU131118 AMQ131117:AMQ131118 AWM131117:AWM131118 BGI131117:BGI131118 BQE131117:BQE131118 CAA131117:CAA131118 CJW131117:CJW131118 CTS131117:CTS131118 DDO131117:DDO131118 DNK131117:DNK131118 DXG131117:DXG131118 EHC131117:EHC131118 EQY131117:EQY131118 FAU131117:FAU131118 FKQ131117:FKQ131118 FUM131117:FUM131118 GEI131117:GEI131118 GOE131117:GOE131118 GYA131117:GYA131118 HHW131117:HHW131118 HRS131117:HRS131118 IBO131117:IBO131118 ILK131117:ILK131118 IVG131117:IVG131118 JFC131117:JFC131118 JOY131117:JOY131118 JYU131117:JYU131118 KIQ131117:KIQ131118 KSM131117:KSM131118 LCI131117:LCI131118 LME131117:LME131118 LWA131117:LWA131118 MFW131117:MFW131118 MPS131117:MPS131118 MZO131117:MZO131118 NJK131117:NJK131118 NTG131117:NTG131118 ODC131117:ODC131118 OMY131117:OMY131118 OWU131117:OWU131118 PGQ131117:PGQ131118 PQM131117:PQM131118 QAI131117:QAI131118 QKE131117:QKE131118 QUA131117:QUA131118 RDW131117:RDW131118 RNS131117:RNS131118 RXO131117:RXO131118 SHK131117:SHK131118 SRG131117:SRG131118 TBC131117:TBC131118 TKY131117:TKY131118 TUU131117:TUU131118 UEQ131117:UEQ131118 UOM131117:UOM131118 UYI131117:UYI131118 VIE131117:VIE131118 VSA131117:VSA131118 WBW131117:WBW131118 WLS131117:WLS131118 WVO131117:WVO131118 G196653:G196654 JC196653:JC196654 SY196653:SY196654 ACU196653:ACU196654 AMQ196653:AMQ196654 AWM196653:AWM196654 BGI196653:BGI196654 BQE196653:BQE196654 CAA196653:CAA196654 CJW196653:CJW196654 CTS196653:CTS196654 DDO196653:DDO196654 DNK196653:DNK196654 DXG196653:DXG196654 EHC196653:EHC196654 EQY196653:EQY196654 FAU196653:FAU196654 FKQ196653:FKQ196654 FUM196653:FUM196654 GEI196653:GEI196654 GOE196653:GOE196654 GYA196653:GYA196654 HHW196653:HHW196654 HRS196653:HRS196654 IBO196653:IBO196654 ILK196653:ILK196654 IVG196653:IVG196654 JFC196653:JFC196654 JOY196653:JOY196654 JYU196653:JYU196654 KIQ196653:KIQ196654 KSM196653:KSM196654 LCI196653:LCI196654 LME196653:LME196654 LWA196653:LWA196654 MFW196653:MFW196654 MPS196653:MPS196654 MZO196653:MZO196654 NJK196653:NJK196654 NTG196653:NTG196654 ODC196653:ODC196654 OMY196653:OMY196654 OWU196653:OWU196654 PGQ196653:PGQ196654 PQM196653:PQM196654 QAI196653:QAI196654 QKE196653:QKE196654 QUA196653:QUA196654 RDW196653:RDW196654 RNS196653:RNS196654 RXO196653:RXO196654 SHK196653:SHK196654 SRG196653:SRG196654 TBC196653:TBC196654 TKY196653:TKY196654 TUU196653:TUU196654 UEQ196653:UEQ196654 UOM196653:UOM196654 UYI196653:UYI196654 VIE196653:VIE196654 VSA196653:VSA196654 WBW196653:WBW196654 WLS196653:WLS196654 WVO196653:WVO196654 G262189:G262190 JC262189:JC262190 SY262189:SY262190 ACU262189:ACU262190 AMQ262189:AMQ262190 AWM262189:AWM262190 BGI262189:BGI262190 BQE262189:BQE262190 CAA262189:CAA262190 CJW262189:CJW262190 CTS262189:CTS262190 DDO262189:DDO262190 DNK262189:DNK262190 DXG262189:DXG262190 EHC262189:EHC262190 EQY262189:EQY262190 FAU262189:FAU262190 FKQ262189:FKQ262190 FUM262189:FUM262190 GEI262189:GEI262190 GOE262189:GOE262190 GYA262189:GYA262190 HHW262189:HHW262190 HRS262189:HRS262190 IBO262189:IBO262190 ILK262189:ILK262190 IVG262189:IVG262190 JFC262189:JFC262190 JOY262189:JOY262190 JYU262189:JYU262190 KIQ262189:KIQ262190 KSM262189:KSM262190 LCI262189:LCI262190 LME262189:LME262190 LWA262189:LWA262190 MFW262189:MFW262190 MPS262189:MPS262190 MZO262189:MZO262190 NJK262189:NJK262190 NTG262189:NTG262190 ODC262189:ODC262190 OMY262189:OMY262190 OWU262189:OWU262190 PGQ262189:PGQ262190 PQM262189:PQM262190 QAI262189:QAI262190 QKE262189:QKE262190 QUA262189:QUA262190 RDW262189:RDW262190 RNS262189:RNS262190 RXO262189:RXO262190 SHK262189:SHK262190 SRG262189:SRG262190 TBC262189:TBC262190 TKY262189:TKY262190 TUU262189:TUU262190 UEQ262189:UEQ262190 UOM262189:UOM262190 UYI262189:UYI262190 VIE262189:VIE262190 VSA262189:VSA262190 WBW262189:WBW262190 WLS262189:WLS262190 WVO262189:WVO262190 G327725:G327726 JC327725:JC327726 SY327725:SY327726 ACU327725:ACU327726 AMQ327725:AMQ327726 AWM327725:AWM327726 BGI327725:BGI327726 BQE327725:BQE327726 CAA327725:CAA327726 CJW327725:CJW327726 CTS327725:CTS327726 DDO327725:DDO327726 DNK327725:DNK327726 DXG327725:DXG327726 EHC327725:EHC327726 EQY327725:EQY327726 FAU327725:FAU327726 FKQ327725:FKQ327726 FUM327725:FUM327726 GEI327725:GEI327726 GOE327725:GOE327726 GYA327725:GYA327726 HHW327725:HHW327726 HRS327725:HRS327726 IBO327725:IBO327726 ILK327725:ILK327726 IVG327725:IVG327726 JFC327725:JFC327726 JOY327725:JOY327726 JYU327725:JYU327726 KIQ327725:KIQ327726 KSM327725:KSM327726 LCI327725:LCI327726 LME327725:LME327726 LWA327725:LWA327726 MFW327725:MFW327726 MPS327725:MPS327726 MZO327725:MZO327726 NJK327725:NJK327726 NTG327725:NTG327726 ODC327725:ODC327726 OMY327725:OMY327726 OWU327725:OWU327726 PGQ327725:PGQ327726 PQM327725:PQM327726 QAI327725:QAI327726 QKE327725:QKE327726 QUA327725:QUA327726 RDW327725:RDW327726 RNS327725:RNS327726 RXO327725:RXO327726 SHK327725:SHK327726 SRG327725:SRG327726 TBC327725:TBC327726 TKY327725:TKY327726 TUU327725:TUU327726 UEQ327725:UEQ327726 UOM327725:UOM327726 UYI327725:UYI327726 VIE327725:VIE327726 VSA327725:VSA327726 WBW327725:WBW327726 WLS327725:WLS327726 WVO327725:WVO327726 G393261:G393262 JC393261:JC393262 SY393261:SY393262 ACU393261:ACU393262 AMQ393261:AMQ393262 AWM393261:AWM393262 BGI393261:BGI393262 BQE393261:BQE393262 CAA393261:CAA393262 CJW393261:CJW393262 CTS393261:CTS393262 DDO393261:DDO393262 DNK393261:DNK393262 DXG393261:DXG393262 EHC393261:EHC393262 EQY393261:EQY393262 FAU393261:FAU393262 FKQ393261:FKQ393262 FUM393261:FUM393262 GEI393261:GEI393262 GOE393261:GOE393262 GYA393261:GYA393262 HHW393261:HHW393262 HRS393261:HRS393262 IBO393261:IBO393262 ILK393261:ILK393262 IVG393261:IVG393262 JFC393261:JFC393262 JOY393261:JOY393262 JYU393261:JYU393262 KIQ393261:KIQ393262 KSM393261:KSM393262 LCI393261:LCI393262 LME393261:LME393262 LWA393261:LWA393262 MFW393261:MFW393262 MPS393261:MPS393262 MZO393261:MZO393262 NJK393261:NJK393262 NTG393261:NTG393262 ODC393261:ODC393262 OMY393261:OMY393262 OWU393261:OWU393262 PGQ393261:PGQ393262 PQM393261:PQM393262 QAI393261:QAI393262 QKE393261:QKE393262 QUA393261:QUA393262 RDW393261:RDW393262 RNS393261:RNS393262 RXO393261:RXO393262 SHK393261:SHK393262 SRG393261:SRG393262 TBC393261:TBC393262 TKY393261:TKY393262 TUU393261:TUU393262 UEQ393261:UEQ393262 UOM393261:UOM393262 UYI393261:UYI393262 VIE393261:VIE393262 VSA393261:VSA393262 WBW393261:WBW393262 WLS393261:WLS393262 WVO393261:WVO393262 G458797:G458798 JC458797:JC458798 SY458797:SY458798 ACU458797:ACU458798 AMQ458797:AMQ458798 AWM458797:AWM458798 BGI458797:BGI458798 BQE458797:BQE458798 CAA458797:CAA458798 CJW458797:CJW458798 CTS458797:CTS458798 DDO458797:DDO458798 DNK458797:DNK458798 DXG458797:DXG458798 EHC458797:EHC458798 EQY458797:EQY458798 FAU458797:FAU458798 FKQ458797:FKQ458798 FUM458797:FUM458798 GEI458797:GEI458798 GOE458797:GOE458798 GYA458797:GYA458798 HHW458797:HHW458798 HRS458797:HRS458798 IBO458797:IBO458798 ILK458797:ILK458798 IVG458797:IVG458798 JFC458797:JFC458798 JOY458797:JOY458798 JYU458797:JYU458798 KIQ458797:KIQ458798 KSM458797:KSM458798 LCI458797:LCI458798 LME458797:LME458798 LWA458797:LWA458798 MFW458797:MFW458798 MPS458797:MPS458798 MZO458797:MZO458798 NJK458797:NJK458798 NTG458797:NTG458798 ODC458797:ODC458798 OMY458797:OMY458798 OWU458797:OWU458798 PGQ458797:PGQ458798 PQM458797:PQM458798 QAI458797:QAI458798 QKE458797:QKE458798 QUA458797:QUA458798 RDW458797:RDW458798 RNS458797:RNS458798 RXO458797:RXO458798 SHK458797:SHK458798 SRG458797:SRG458798 TBC458797:TBC458798 TKY458797:TKY458798 TUU458797:TUU458798 UEQ458797:UEQ458798 UOM458797:UOM458798 UYI458797:UYI458798 VIE458797:VIE458798 VSA458797:VSA458798 WBW458797:WBW458798 WLS458797:WLS458798 WVO458797:WVO458798 G524333:G524334 JC524333:JC524334 SY524333:SY524334 ACU524333:ACU524334 AMQ524333:AMQ524334 AWM524333:AWM524334 BGI524333:BGI524334 BQE524333:BQE524334 CAA524333:CAA524334 CJW524333:CJW524334 CTS524333:CTS524334 DDO524333:DDO524334 DNK524333:DNK524334 DXG524333:DXG524334 EHC524333:EHC524334 EQY524333:EQY524334 FAU524333:FAU524334 FKQ524333:FKQ524334 FUM524333:FUM524334 GEI524333:GEI524334 GOE524333:GOE524334 GYA524333:GYA524334 HHW524333:HHW524334 HRS524333:HRS524334 IBO524333:IBO524334 ILK524333:ILK524334 IVG524333:IVG524334 JFC524333:JFC524334 JOY524333:JOY524334 JYU524333:JYU524334 KIQ524333:KIQ524334 KSM524333:KSM524334 LCI524333:LCI524334 LME524333:LME524334 LWA524333:LWA524334 MFW524333:MFW524334 MPS524333:MPS524334 MZO524333:MZO524334 NJK524333:NJK524334 NTG524333:NTG524334 ODC524333:ODC524334 OMY524333:OMY524334 OWU524333:OWU524334 PGQ524333:PGQ524334 PQM524333:PQM524334 QAI524333:QAI524334 QKE524333:QKE524334 QUA524333:QUA524334 RDW524333:RDW524334 RNS524333:RNS524334 RXO524333:RXO524334 SHK524333:SHK524334 SRG524333:SRG524334 TBC524333:TBC524334 TKY524333:TKY524334 TUU524333:TUU524334 UEQ524333:UEQ524334 UOM524333:UOM524334 UYI524333:UYI524334 VIE524333:VIE524334 VSA524333:VSA524334 WBW524333:WBW524334 WLS524333:WLS524334 WVO524333:WVO524334 G589869:G589870 JC589869:JC589870 SY589869:SY589870 ACU589869:ACU589870 AMQ589869:AMQ589870 AWM589869:AWM589870 BGI589869:BGI589870 BQE589869:BQE589870 CAA589869:CAA589870 CJW589869:CJW589870 CTS589869:CTS589870 DDO589869:DDO589870 DNK589869:DNK589870 DXG589869:DXG589870 EHC589869:EHC589870 EQY589869:EQY589870 FAU589869:FAU589870 FKQ589869:FKQ589870 FUM589869:FUM589870 GEI589869:GEI589870 GOE589869:GOE589870 GYA589869:GYA589870 HHW589869:HHW589870 HRS589869:HRS589870 IBO589869:IBO589870 ILK589869:ILK589870 IVG589869:IVG589870 JFC589869:JFC589870 JOY589869:JOY589870 JYU589869:JYU589870 KIQ589869:KIQ589870 KSM589869:KSM589870 LCI589869:LCI589870 LME589869:LME589870 LWA589869:LWA589870 MFW589869:MFW589870 MPS589869:MPS589870 MZO589869:MZO589870 NJK589869:NJK589870 NTG589869:NTG589870 ODC589869:ODC589870 OMY589869:OMY589870 OWU589869:OWU589870 PGQ589869:PGQ589870 PQM589869:PQM589870 QAI589869:QAI589870 QKE589869:QKE589870 QUA589869:QUA589870 RDW589869:RDW589870 RNS589869:RNS589870 RXO589869:RXO589870 SHK589869:SHK589870 SRG589869:SRG589870 TBC589869:TBC589870 TKY589869:TKY589870 TUU589869:TUU589870 UEQ589869:UEQ589870 UOM589869:UOM589870 UYI589869:UYI589870 VIE589869:VIE589870 VSA589869:VSA589870 WBW589869:WBW589870 WLS589869:WLS589870 WVO589869:WVO589870 G655405:G655406 JC655405:JC655406 SY655405:SY655406 ACU655405:ACU655406 AMQ655405:AMQ655406 AWM655405:AWM655406 BGI655405:BGI655406 BQE655405:BQE655406 CAA655405:CAA655406 CJW655405:CJW655406 CTS655405:CTS655406 DDO655405:DDO655406 DNK655405:DNK655406 DXG655405:DXG655406 EHC655405:EHC655406 EQY655405:EQY655406 FAU655405:FAU655406 FKQ655405:FKQ655406 FUM655405:FUM655406 GEI655405:GEI655406 GOE655405:GOE655406 GYA655405:GYA655406 HHW655405:HHW655406 HRS655405:HRS655406 IBO655405:IBO655406 ILK655405:ILK655406 IVG655405:IVG655406 JFC655405:JFC655406 JOY655405:JOY655406 JYU655405:JYU655406 KIQ655405:KIQ655406 KSM655405:KSM655406 LCI655405:LCI655406 LME655405:LME655406 LWA655405:LWA655406 MFW655405:MFW655406 MPS655405:MPS655406 MZO655405:MZO655406 NJK655405:NJK655406 NTG655405:NTG655406 ODC655405:ODC655406 OMY655405:OMY655406 OWU655405:OWU655406 PGQ655405:PGQ655406 PQM655405:PQM655406 QAI655405:QAI655406 QKE655405:QKE655406 QUA655405:QUA655406 RDW655405:RDW655406 RNS655405:RNS655406 RXO655405:RXO655406 SHK655405:SHK655406 SRG655405:SRG655406 TBC655405:TBC655406 TKY655405:TKY655406 TUU655405:TUU655406 UEQ655405:UEQ655406 UOM655405:UOM655406 UYI655405:UYI655406 VIE655405:VIE655406 VSA655405:VSA655406 WBW655405:WBW655406 WLS655405:WLS655406 WVO655405:WVO655406 G720941:G720942 JC720941:JC720942 SY720941:SY720942 ACU720941:ACU720942 AMQ720941:AMQ720942 AWM720941:AWM720942 BGI720941:BGI720942 BQE720941:BQE720942 CAA720941:CAA720942 CJW720941:CJW720942 CTS720941:CTS720942 DDO720941:DDO720942 DNK720941:DNK720942 DXG720941:DXG720942 EHC720941:EHC720942 EQY720941:EQY720942 FAU720941:FAU720942 FKQ720941:FKQ720942 FUM720941:FUM720942 GEI720941:GEI720942 GOE720941:GOE720942 GYA720941:GYA720942 HHW720941:HHW720942 HRS720941:HRS720942 IBO720941:IBO720942 ILK720941:ILK720942 IVG720941:IVG720942 JFC720941:JFC720942 JOY720941:JOY720942 JYU720941:JYU720942 KIQ720941:KIQ720942 KSM720941:KSM720942 LCI720941:LCI720942 LME720941:LME720942 LWA720941:LWA720942 MFW720941:MFW720942 MPS720941:MPS720942 MZO720941:MZO720942 NJK720941:NJK720942 NTG720941:NTG720942 ODC720941:ODC720942 OMY720941:OMY720942 OWU720941:OWU720942 PGQ720941:PGQ720942 PQM720941:PQM720942 QAI720941:QAI720942 QKE720941:QKE720942 QUA720941:QUA720942 RDW720941:RDW720942 RNS720941:RNS720942 RXO720941:RXO720942 SHK720941:SHK720942 SRG720941:SRG720942 TBC720941:TBC720942 TKY720941:TKY720942 TUU720941:TUU720942 UEQ720941:UEQ720942 UOM720941:UOM720942 UYI720941:UYI720942 VIE720941:VIE720942 VSA720941:VSA720942 WBW720941:WBW720942 WLS720941:WLS720942 WVO720941:WVO720942 G786477:G786478 JC786477:JC786478 SY786477:SY786478 ACU786477:ACU786478 AMQ786477:AMQ786478 AWM786477:AWM786478 BGI786477:BGI786478 BQE786477:BQE786478 CAA786477:CAA786478 CJW786477:CJW786478 CTS786477:CTS786478 DDO786477:DDO786478 DNK786477:DNK786478 DXG786477:DXG786478 EHC786477:EHC786478 EQY786477:EQY786478 FAU786477:FAU786478 FKQ786477:FKQ786478 FUM786477:FUM786478 GEI786477:GEI786478 GOE786477:GOE786478 GYA786477:GYA786478 HHW786477:HHW786478 HRS786477:HRS786478 IBO786477:IBO786478 ILK786477:ILK786478 IVG786477:IVG786478 JFC786477:JFC786478 JOY786477:JOY786478 JYU786477:JYU786478 KIQ786477:KIQ786478 KSM786477:KSM786478 LCI786477:LCI786478 LME786477:LME786478 LWA786477:LWA786478 MFW786477:MFW786478 MPS786477:MPS786478 MZO786477:MZO786478 NJK786477:NJK786478 NTG786477:NTG786478 ODC786477:ODC786478 OMY786477:OMY786478 OWU786477:OWU786478 PGQ786477:PGQ786478 PQM786477:PQM786478 QAI786477:QAI786478 QKE786477:QKE786478 QUA786477:QUA786478 RDW786477:RDW786478 RNS786477:RNS786478 RXO786477:RXO786478 SHK786477:SHK786478 SRG786477:SRG786478 TBC786477:TBC786478 TKY786477:TKY786478 TUU786477:TUU786478 UEQ786477:UEQ786478 UOM786477:UOM786478 UYI786477:UYI786478 VIE786477:VIE786478 VSA786477:VSA786478 WBW786477:WBW786478 WLS786477:WLS786478 WVO786477:WVO786478 G852013:G852014 JC852013:JC852014 SY852013:SY852014 ACU852013:ACU852014 AMQ852013:AMQ852014 AWM852013:AWM852014 BGI852013:BGI852014 BQE852013:BQE852014 CAA852013:CAA852014 CJW852013:CJW852014 CTS852013:CTS852014 DDO852013:DDO852014 DNK852013:DNK852014 DXG852013:DXG852014 EHC852013:EHC852014 EQY852013:EQY852014 FAU852013:FAU852014 FKQ852013:FKQ852014 FUM852013:FUM852014 GEI852013:GEI852014 GOE852013:GOE852014 GYA852013:GYA852014 HHW852013:HHW852014 HRS852013:HRS852014 IBO852013:IBO852014 ILK852013:ILK852014 IVG852013:IVG852014 JFC852013:JFC852014 JOY852013:JOY852014 JYU852013:JYU852014 KIQ852013:KIQ852014 KSM852013:KSM852014 LCI852013:LCI852014 LME852013:LME852014 LWA852013:LWA852014 MFW852013:MFW852014 MPS852013:MPS852014 MZO852013:MZO852014 NJK852013:NJK852014 NTG852013:NTG852014 ODC852013:ODC852014 OMY852013:OMY852014 OWU852013:OWU852014 PGQ852013:PGQ852014 PQM852013:PQM852014 QAI852013:QAI852014 QKE852013:QKE852014 QUA852013:QUA852014 RDW852013:RDW852014 RNS852013:RNS852014 RXO852013:RXO852014 SHK852013:SHK852014 SRG852013:SRG852014 TBC852013:TBC852014 TKY852013:TKY852014 TUU852013:TUU852014 UEQ852013:UEQ852014 UOM852013:UOM852014 UYI852013:UYI852014 VIE852013:VIE852014 VSA852013:VSA852014 WBW852013:WBW852014 WLS852013:WLS852014 WVO852013:WVO852014 G917549:G917550 JC917549:JC917550 SY917549:SY917550 ACU917549:ACU917550 AMQ917549:AMQ917550 AWM917549:AWM917550 BGI917549:BGI917550 BQE917549:BQE917550 CAA917549:CAA917550 CJW917549:CJW917550 CTS917549:CTS917550 DDO917549:DDO917550 DNK917549:DNK917550 DXG917549:DXG917550 EHC917549:EHC917550 EQY917549:EQY917550 FAU917549:FAU917550 FKQ917549:FKQ917550 FUM917549:FUM917550 GEI917549:GEI917550 GOE917549:GOE917550 GYA917549:GYA917550 HHW917549:HHW917550 HRS917549:HRS917550 IBO917549:IBO917550 ILK917549:ILK917550 IVG917549:IVG917550 JFC917549:JFC917550 JOY917549:JOY917550 JYU917549:JYU917550 KIQ917549:KIQ917550 KSM917549:KSM917550 LCI917549:LCI917550 LME917549:LME917550 LWA917549:LWA917550 MFW917549:MFW917550 MPS917549:MPS917550 MZO917549:MZO917550 NJK917549:NJK917550 NTG917549:NTG917550 ODC917549:ODC917550 OMY917549:OMY917550 OWU917549:OWU917550 PGQ917549:PGQ917550 PQM917549:PQM917550 QAI917549:QAI917550 QKE917549:QKE917550 QUA917549:QUA917550 RDW917549:RDW917550 RNS917549:RNS917550 RXO917549:RXO917550 SHK917549:SHK917550 SRG917549:SRG917550 TBC917549:TBC917550 TKY917549:TKY917550 TUU917549:TUU917550 UEQ917549:UEQ917550 UOM917549:UOM917550 UYI917549:UYI917550 VIE917549:VIE917550 VSA917549:VSA917550 WBW917549:WBW917550 WLS917549:WLS917550 WVO917549:WVO917550 G983085:G983086 JC983085:JC983086 SY983085:SY983086 ACU983085:ACU983086 AMQ983085:AMQ983086 AWM983085:AWM983086 BGI983085:BGI983086 BQE983085:BQE983086 CAA983085:CAA983086 CJW983085:CJW983086 CTS983085:CTS983086 DDO983085:DDO983086 DNK983085:DNK983086 DXG983085:DXG983086 EHC983085:EHC983086 EQY983085:EQY983086 FAU983085:FAU983086 FKQ983085:FKQ983086 FUM983085:FUM983086 GEI983085:GEI983086 GOE983085:GOE983086 GYA983085:GYA983086 HHW983085:HHW983086 HRS983085:HRS983086 IBO983085:IBO983086 ILK983085:ILK983086 IVG983085:IVG983086 JFC983085:JFC983086 JOY983085:JOY983086 JYU983085:JYU983086 KIQ983085:KIQ983086 KSM983085:KSM983086 LCI983085:LCI983086 LME983085:LME983086 LWA983085:LWA983086 MFW983085:MFW983086 MPS983085:MPS983086 MZO983085:MZO983086 NJK983085:NJK983086 NTG983085:NTG983086 ODC983085:ODC983086 OMY983085:OMY983086 OWU983085:OWU983086 PGQ983085:PGQ983086 PQM983085:PQM983086 QAI983085:QAI983086 QKE983085:QKE983086 QUA983085:QUA983086 RDW983085:RDW983086 RNS983085:RNS983086 RXO983085:RXO983086 SHK983085:SHK983086 SRG983085:SRG983086 TBC983085:TBC983086 TKY983085:TKY983086 TUU983085:TUU983086 UEQ983085:UEQ983086 UOM983085:UOM983086 UYI983085:UYI983086 VIE983085:VIE983086 VSA983085:VSA983086 WBW983085:WBW983086 WLS983085:WLS983086 WVO983085:WVO983086"/>
    <dataValidation type="list" allowBlank="1" showInputMessage="1" showErrorMessage="1" errorTitle="Value incorrect" error="Please select Yes or No" sqref="E18:H22 JA18:JD22 SW18:SZ22 ACS18:ACV22 AMO18:AMR22 AWK18:AWN22 BGG18:BGJ22 BQC18:BQF22 BZY18:CAB22 CJU18:CJX22 CTQ18:CTT22 DDM18:DDP22 DNI18:DNL22 DXE18:DXH22 EHA18:EHD22 EQW18:EQZ22 FAS18:FAV22 FKO18:FKR22 FUK18:FUN22 GEG18:GEJ22 GOC18:GOF22 GXY18:GYB22 HHU18:HHX22 HRQ18:HRT22 IBM18:IBP22 ILI18:ILL22 IVE18:IVH22 JFA18:JFD22 JOW18:JOZ22 JYS18:JYV22 KIO18:KIR22 KSK18:KSN22 LCG18:LCJ22 LMC18:LMF22 LVY18:LWB22 MFU18:MFX22 MPQ18:MPT22 MZM18:MZP22 NJI18:NJL22 NTE18:NTH22 ODA18:ODD22 OMW18:OMZ22 OWS18:OWV22 PGO18:PGR22 PQK18:PQN22 QAG18:QAJ22 QKC18:QKF22 QTY18:QUB22 RDU18:RDX22 RNQ18:RNT22 RXM18:RXP22 SHI18:SHL22 SRE18:SRH22 TBA18:TBD22 TKW18:TKZ22 TUS18:TUV22 UEO18:UER22 UOK18:UON22 UYG18:UYJ22 VIC18:VIF22 VRY18:VSB22 WBU18:WBX22 WLQ18:WLT22 WVM18:WVP22 E65553:H65557 JA65553:JD65557 SW65553:SZ65557 ACS65553:ACV65557 AMO65553:AMR65557 AWK65553:AWN65557 BGG65553:BGJ65557 BQC65553:BQF65557 BZY65553:CAB65557 CJU65553:CJX65557 CTQ65553:CTT65557 DDM65553:DDP65557 DNI65553:DNL65557 DXE65553:DXH65557 EHA65553:EHD65557 EQW65553:EQZ65557 FAS65553:FAV65557 FKO65553:FKR65557 FUK65553:FUN65557 GEG65553:GEJ65557 GOC65553:GOF65557 GXY65553:GYB65557 HHU65553:HHX65557 HRQ65553:HRT65557 IBM65553:IBP65557 ILI65553:ILL65557 IVE65553:IVH65557 JFA65553:JFD65557 JOW65553:JOZ65557 JYS65553:JYV65557 KIO65553:KIR65557 KSK65553:KSN65557 LCG65553:LCJ65557 LMC65553:LMF65557 LVY65553:LWB65557 MFU65553:MFX65557 MPQ65553:MPT65557 MZM65553:MZP65557 NJI65553:NJL65557 NTE65553:NTH65557 ODA65553:ODD65557 OMW65553:OMZ65557 OWS65553:OWV65557 PGO65553:PGR65557 PQK65553:PQN65557 QAG65553:QAJ65557 QKC65553:QKF65557 QTY65553:QUB65557 RDU65553:RDX65557 RNQ65553:RNT65557 RXM65553:RXP65557 SHI65553:SHL65557 SRE65553:SRH65557 TBA65553:TBD65557 TKW65553:TKZ65557 TUS65553:TUV65557 UEO65553:UER65557 UOK65553:UON65557 UYG65553:UYJ65557 VIC65553:VIF65557 VRY65553:VSB65557 WBU65553:WBX65557 WLQ65553:WLT65557 WVM65553:WVP65557 E131089:H131093 JA131089:JD131093 SW131089:SZ131093 ACS131089:ACV131093 AMO131089:AMR131093 AWK131089:AWN131093 BGG131089:BGJ131093 BQC131089:BQF131093 BZY131089:CAB131093 CJU131089:CJX131093 CTQ131089:CTT131093 DDM131089:DDP131093 DNI131089:DNL131093 DXE131089:DXH131093 EHA131089:EHD131093 EQW131089:EQZ131093 FAS131089:FAV131093 FKO131089:FKR131093 FUK131089:FUN131093 GEG131089:GEJ131093 GOC131089:GOF131093 GXY131089:GYB131093 HHU131089:HHX131093 HRQ131089:HRT131093 IBM131089:IBP131093 ILI131089:ILL131093 IVE131089:IVH131093 JFA131089:JFD131093 JOW131089:JOZ131093 JYS131089:JYV131093 KIO131089:KIR131093 KSK131089:KSN131093 LCG131089:LCJ131093 LMC131089:LMF131093 LVY131089:LWB131093 MFU131089:MFX131093 MPQ131089:MPT131093 MZM131089:MZP131093 NJI131089:NJL131093 NTE131089:NTH131093 ODA131089:ODD131093 OMW131089:OMZ131093 OWS131089:OWV131093 PGO131089:PGR131093 PQK131089:PQN131093 QAG131089:QAJ131093 QKC131089:QKF131093 QTY131089:QUB131093 RDU131089:RDX131093 RNQ131089:RNT131093 RXM131089:RXP131093 SHI131089:SHL131093 SRE131089:SRH131093 TBA131089:TBD131093 TKW131089:TKZ131093 TUS131089:TUV131093 UEO131089:UER131093 UOK131089:UON131093 UYG131089:UYJ131093 VIC131089:VIF131093 VRY131089:VSB131093 WBU131089:WBX131093 WLQ131089:WLT131093 WVM131089:WVP131093 E196625:H196629 JA196625:JD196629 SW196625:SZ196629 ACS196625:ACV196629 AMO196625:AMR196629 AWK196625:AWN196629 BGG196625:BGJ196629 BQC196625:BQF196629 BZY196625:CAB196629 CJU196625:CJX196629 CTQ196625:CTT196629 DDM196625:DDP196629 DNI196625:DNL196629 DXE196625:DXH196629 EHA196625:EHD196629 EQW196625:EQZ196629 FAS196625:FAV196629 FKO196625:FKR196629 FUK196625:FUN196629 GEG196625:GEJ196629 GOC196625:GOF196629 GXY196625:GYB196629 HHU196625:HHX196629 HRQ196625:HRT196629 IBM196625:IBP196629 ILI196625:ILL196629 IVE196625:IVH196629 JFA196625:JFD196629 JOW196625:JOZ196629 JYS196625:JYV196629 KIO196625:KIR196629 KSK196625:KSN196629 LCG196625:LCJ196629 LMC196625:LMF196629 LVY196625:LWB196629 MFU196625:MFX196629 MPQ196625:MPT196629 MZM196625:MZP196629 NJI196625:NJL196629 NTE196625:NTH196629 ODA196625:ODD196629 OMW196625:OMZ196629 OWS196625:OWV196629 PGO196625:PGR196629 PQK196625:PQN196629 QAG196625:QAJ196629 QKC196625:QKF196629 QTY196625:QUB196629 RDU196625:RDX196629 RNQ196625:RNT196629 RXM196625:RXP196629 SHI196625:SHL196629 SRE196625:SRH196629 TBA196625:TBD196629 TKW196625:TKZ196629 TUS196625:TUV196629 UEO196625:UER196629 UOK196625:UON196629 UYG196625:UYJ196629 VIC196625:VIF196629 VRY196625:VSB196629 WBU196625:WBX196629 WLQ196625:WLT196629 WVM196625:WVP196629 E262161:H262165 JA262161:JD262165 SW262161:SZ262165 ACS262161:ACV262165 AMO262161:AMR262165 AWK262161:AWN262165 BGG262161:BGJ262165 BQC262161:BQF262165 BZY262161:CAB262165 CJU262161:CJX262165 CTQ262161:CTT262165 DDM262161:DDP262165 DNI262161:DNL262165 DXE262161:DXH262165 EHA262161:EHD262165 EQW262161:EQZ262165 FAS262161:FAV262165 FKO262161:FKR262165 FUK262161:FUN262165 GEG262161:GEJ262165 GOC262161:GOF262165 GXY262161:GYB262165 HHU262161:HHX262165 HRQ262161:HRT262165 IBM262161:IBP262165 ILI262161:ILL262165 IVE262161:IVH262165 JFA262161:JFD262165 JOW262161:JOZ262165 JYS262161:JYV262165 KIO262161:KIR262165 KSK262161:KSN262165 LCG262161:LCJ262165 LMC262161:LMF262165 LVY262161:LWB262165 MFU262161:MFX262165 MPQ262161:MPT262165 MZM262161:MZP262165 NJI262161:NJL262165 NTE262161:NTH262165 ODA262161:ODD262165 OMW262161:OMZ262165 OWS262161:OWV262165 PGO262161:PGR262165 PQK262161:PQN262165 QAG262161:QAJ262165 QKC262161:QKF262165 QTY262161:QUB262165 RDU262161:RDX262165 RNQ262161:RNT262165 RXM262161:RXP262165 SHI262161:SHL262165 SRE262161:SRH262165 TBA262161:TBD262165 TKW262161:TKZ262165 TUS262161:TUV262165 UEO262161:UER262165 UOK262161:UON262165 UYG262161:UYJ262165 VIC262161:VIF262165 VRY262161:VSB262165 WBU262161:WBX262165 WLQ262161:WLT262165 WVM262161:WVP262165 E327697:H327701 JA327697:JD327701 SW327697:SZ327701 ACS327697:ACV327701 AMO327697:AMR327701 AWK327697:AWN327701 BGG327697:BGJ327701 BQC327697:BQF327701 BZY327697:CAB327701 CJU327697:CJX327701 CTQ327697:CTT327701 DDM327697:DDP327701 DNI327697:DNL327701 DXE327697:DXH327701 EHA327697:EHD327701 EQW327697:EQZ327701 FAS327697:FAV327701 FKO327697:FKR327701 FUK327697:FUN327701 GEG327697:GEJ327701 GOC327697:GOF327701 GXY327697:GYB327701 HHU327697:HHX327701 HRQ327697:HRT327701 IBM327697:IBP327701 ILI327697:ILL327701 IVE327697:IVH327701 JFA327697:JFD327701 JOW327697:JOZ327701 JYS327697:JYV327701 KIO327697:KIR327701 KSK327697:KSN327701 LCG327697:LCJ327701 LMC327697:LMF327701 LVY327697:LWB327701 MFU327697:MFX327701 MPQ327697:MPT327701 MZM327697:MZP327701 NJI327697:NJL327701 NTE327697:NTH327701 ODA327697:ODD327701 OMW327697:OMZ327701 OWS327697:OWV327701 PGO327697:PGR327701 PQK327697:PQN327701 QAG327697:QAJ327701 QKC327697:QKF327701 QTY327697:QUB327701 RDU327697:RDX327701 RNQ327697:RNT327701 RXM327697:RXP327701 SHI327697:SHL327701 SRE327697:SRH327701 TBA327697:TBD327701 TKW327697:TKZ327701 TUS327697:TUV327701 UEO327697:UER327701 UOK327697:UON327701 UYG327697:UYJ327701 VIC327697:VIF327701 VRY327697:VSB327701 WBU327697:WBX327701 WLQ327697:WLT327701 WVM327697:WVP327701 E393233:H393237 JA393233:JD393237 SW393233:SZ393237 ACS393233:ACV393237 AMO393233:AMR393237 AWK393233:AWN393237 BGG393233:BGJ393237 BQC393233:BQF393237 BZY393233:CAB393237 CJU393233:CJX393237 CTQ393233:CTT393237 DDM393233:DDP393237 DNI393233:DNL393237 DXE393233:DXH393237 EHA393233:EHD393237 EQW393233:EQZ393237 FAS393233:FAV393237 FKO393233:FKR393237 FUK393233:FUN393237 GEG393233:GEJ393237 GOC393233:GOF393237 GXY393233:GYB393237 HHU393233:HHX393237 HRQ393233:HRT393237 IBM393233:IBP393237 ILI393233:ILL393237 IVE393233:IVH393237 JFA393233:JFD393237 JOW393233:JOZ393237 JYS393233:JYV393237 KIO393233:KIR393237 KSK393233:KSN393237 LCG393233:LCJ393237 LMC393233:LMF393237 LVY393233:LWB393237 MFU393233:MFX393237 MPQ393233:MPT393237 MZM393233:MZP393237 NJI393233:NJL393237 NTE393233:NTH393237 ODA393233:ODD393237 OMW393233:OMZ393237 OWS393233:OWV393237 PGO393233:PGR393237 PQK393233:PQN393237 QAG393233:QAJ393237 QKC393233:QKF393237 QTY393233:QUB393237 RDU393233:RDX393237 RNQ393233:RNT393237 RXM393233:RXP393237 SHI393233:SHL393237 SRE393233:SRH393237 TBA393233:TBD393237 TKW393233:TKZ393237 TUS393233:TUV393237 UEO393233:UER393237 UOK393233:UON393237 UYG393233:UYJ393237 VIC393233:VIF393237 VRY393233:VSB393237 WBU393233:WBX393237 WLQ393233:WLT393237 WVM393233:WVP393237 E458769:H458773 JA458769:JD458773 SW458769:SZ458773 ACS458769:ACV458773 AMO458769:AMR458773 AWK458769:AWN458773 BGG458769:BGJ458773 BQC458769:BQF458773 BZY458769:CAB458773 CJU458769:CJX458773 CTQ458769:CTT458773 DDM458769:DDP458773 DNI458769:DNL458773 DXE458769:DXH458773 EHA458769:EHD458773 EQW458769:EQZ458773 FAS458769:FAV458773 FKO458769:FKR458773 FUK458769:FUN458773 GEG458769:GEJ458773 GOC458769:GOF458773 GXY458769:GYB458773 HHU458769:HHX458773 HRQ458769:HRT458773 IBM458769:IBP458773 ILI458769:ILL458773 IVE458769:IVH458773 JFA458769:JFD458773 JOW458769:JOZ458773 JYS458769:JYV458773 KIO458769:KIR458773 KSK458769:KSN458773 LCG458769:LCJ458773 LMC458769:LMF458773 LVY458769:LWB458773 MFU458769:MFX458773 MPQ458769:MPT458773 MZM458769:MZP458773 NJI458769:NJL458773 NTE458769:NTH458773 ODA458769:ODD458773 OMW458769:OMZ458773 OWS458769:OWV458773 PGO458769:PGR458773 PQK458769:PQN458773 QAG458769:QAJ458773 QKC458769:QKF458773 QTY458769:QUB458773 RDU458769:RDX458773 RNQ458769:RNT458773 RXM458769:RXP458773 SHI458769:SHL458773 SRE458769:SRH458773 TBA458769:TBD458773 TKW458769:TKZ458773 TUS458769:TUV458773 UEO458769:UER458773 UOK458769:UON458773 UYG458769:UYJ458773 VIC458769:VIF458773 VRY458769:VSB458773 WBU458769:WBX458773 WLQ458769:WLT458773 WVM458769:WVP458773 E524305:H524309 JA524305:JD524309 SW524305:SZ524309 ACS524305:ACV524309 AMO524305:AMR524309 AWK524305:AWN524309 BGG524305:BGJ524309 BQC524305:BQF524309 BZY524305:CAB524309 CJU524305:CJX524309 CTQ524305:CTT524309 DDM524305:DDP524309 DNI524305:DNL524309 DXE524305:DXH524309 EHA524305:EHD524309 EQW524305:EQZ524309 FAS524305:FAV524309 FKO524305:FKR524309 FUK524305:FUN524309 GEG524305:GEJ524309 GOC524305:GOF524309 GXY524305:GYB524309 HHU524305:HHX524309 HRQ524305:HRT524309 IBM524305:IBP524309 ILI524305:ILL524309 IVE524305:IVH524309 JFA524305:JFD524309 JOW524305:JOZ524309 JYS524305:JYV524309 KIO524305:KIR524309 KSK524305:KSN524309 LCG524305:LCJ524309 LMC524305:LMF524309 LVY524305:LWB524309 MFU524305:MFX524309 MPQ524305:MPT524309 MZM524305:MZP524309 NJI524305:NJL524309 NTE524305:NTH524309 ODA524305:ODD524309 OMW524305:OMZ524309 OWS524305:OWV524309 PGO524305:PGR524309 PQK524305:PQN524309 QAG524305:QAJ524309 QKC524305:QKF524309 QTY524305:QUB524309 RDU524305:RDX524309 RNQ524305:RNT524309 RXM524305:RXP524309 SHI524305:SHL524309 SRE524305:SRH524309 TBA524305:TBD524309 TKW524305:TKZ524309 TUS524305:TUV524309 UEO524305:UER524309 UOK524305:UON524309 UYG524305:UYJ524309 VIC524305:VIF524309 VRY524305:VSB524309 WBU524305:WBX524309 WLQ524305:WLT524309 WVM524305:WVP524309 E589841:H589845 JA589841:JD589845 SW589841:SZ589845 ACS589841:ACV589845 AMO589841:AMR589845 AWK589841:AWN589845 BGG589841:BGJ589845 BQC589841:BQF589845 BZY589841:CAB589845 CJU589841:CJX589845 CTQ589841:CTT589845 DDM589841:DDP589845 DNI589841:DNL589845 DXE589841:DXH589845 EHA589841:EHD589845 EQW589841:EQZ589845 FAS589841:FAV589845 FKO589841:FKR589845 FUK589841:FUN589845 GEG589841:GEJ589845 GOC589841:GOF589845 GXY589841:GYB589845 HHU589841:HHX589845 HRQ589841:HRT589845 IBM589841:IBP589845 ILI589841:ILL589845 IVE589841:IVH589845 JFA589841:JFD589845 JOW589841:JOZ589845 JYS589841:JYV589845 KIO589841:KIR589845 KSK589841:KSN589845 LCG589841:LCJ589845 LMC589841:LMF589845 LVY589841:LWB589845 MFU589841:MFX589845 MPQ589841:MPT589845 MZM589841:MZP589845 NJI589841:NJL589845 NTE589841:NTH589845 ODA589841:ODD589845 OMW589841:OMZ589845 OWS589841:OWV589845 PGO589841:PGR589845 PQK589841:PQN589845 QAG589841:QAJ589845 QKC589841:QKF589845 QTY589841:QUB589845 RDU589841:RDX589845 RNQ589841:RNT589845 RXM589841:RXP589845 SHI589841:SHL589845 SRE589841:SRH589845 TBA589841:TBD589845 TKW589841:TKZ589845 TUS589841:TUV589845 UEO589841:UER589845 UOK589841:UON589845 UYG589841:UYJ589845 VIC589841:VIF589845 VRY589841:VSB589845 WBU589841:WBX589845 WLQ589841:WLT589845 WVM589841:WVP589845 E655377:H655381 JA655377:JD655381 SW655377:SZ655381 ACS655377:ACV655381 AMO655377:AMR655381 AWK655377:AWN655381 BGG655377:BGJ655381 BQC655377:BQF655381 BZY655377:CAB655381 CJU655377:CJX655381 CTQ655377:CTT655381 DDM655377:DDP655381 DNI655377:DNL655381 DXE655377:DXH655381 EHA655377:EHD655381 EQW655377:EQZ655381 FAS655377:FAV655381 FKO655377:FKR655381 FUK655377:FUN655381 GEG655377:GEJ655381 GOC655377:GOF655381 GXY655377:GYB655381 HHU655377:HHX655381 HRQ655377:HRT655381 IBM655377:IBP655381 ILI655377:ILL655381 IVE655377:IVH655381 JFA655377:JFD655381 JOW655377:JOZ655381 JYS655377:JYV655381 KIO655377:KIR655381 KSK655377:KSN655381 LCG655377:LCJ655381 LMC655377:LMF655381 LVY655377:LWB655381 MFU655377:MFX655381 MPQ655377:MPT655381 MZM655377:MZP655381 NJI655377:NJL655381 NTE655377:NTH655381 ODA655377:ODD655381 OMW655377:OMZ655381 OWS655377:OWV655381 PGO655377:PGR655381 PQK655377:PQN655381 QAG655377:QAJ655381 QKC655377:QKF655381 QTY655377:QUB655381 RDU655377:RDX655381 RNQ655377:RNT655381 RXM655377:RXP655381 SHI655377:SHL655381 SRE655377:SRH655381 TBA655377:TBD655381 TKW655377:TKZ655381 TUS655377:TUV655381 UEO655377:UER655381 UOK655377:UON655381 UYG655377:UYJ655381 VIC655377:VIF655381 VRY655377:VSB655381 WBU655377:WBX655381 WLQ655377:WLT655381 WVM655377:WVP655381 E720913:H720917 JA720913:JD720917 SW720913:SZ720917 ACS720913:ACV720917 AMO720913:AMR720917 AWK720913:AWN720917 BGG720913:BGJ720917 BQC720913:BQF720917 BZY720913:CAB720917 CJU720913:CJX720917 CTQ720913:CTT720917 DDM720913:DDP720917 DNI720913:DNL720917 DXE720913:DXH720917 EHA720913:EHD720917 EQW720913:EQZ720917 FAS720913:FAV720917 FKO720913:FKR720917 FUK720913:FUN720917 GEG720913:GEJ720917 GOC720913:GOF720917 GXY720913:GYB720917 HHU720913:HHX720917 HRQ720913:HRT720917 IBM720913:IBP720917 ILI720913:ILL720917 IVE720913:IVH720917 JFA720913:JFD720917 JOW720913:JOZ720917 JYS720913:JYV720917 KIO720913:KIR720917 KSK720913:KSN720917 LCG720913:LCJ720917 LMC720913:LMF720917 LVY720913:LWB720917 MFU720913:MFX720917 MPQ720913:MPT720917 MZM720913:MZP720917 NJI720913:NJL720917 NTE720913:NTH720917 ODA720913:ODD720917 OMW720913:OMZ720917 OWS720913:OWV720917 PGO720913:PGR720917 PQK720913:PQN720917 QAG720913:QAJ720917 QKC720913:QKF720917 QTY720913:QUB720917 RDU720913:RDX720917 RNQ720913:RNT720917 RXM720913:RXP720917 SHI720913:SHL720917 SRE720913:SRH720917 TBA720913:TBD720917 TKW720913:TKZ720917 TUS720913:TUV720917 UEO720913:UER720917 UOK720913:UON720917 UYG720913:UYJ720917 VIC720913:VIF720917 VRY720913:VSB720917 WBU720913:WBX720917 WLQ720913:WLT720917 WVM720913:WVP720917 E786449:H786453 JA786449:JD786453 SW786449:SZ786453 ACS786449:ACV786453 AMO786449:AMR786453 AWK786449:AWN786453 BGG786449:BGJ786453 BQC786449:BQF786453 BZY786449:CAB786453 CJU786449:CJX786453 CTQ786449:CTT786453 DDM786449:DDP786453 DNI786449:DNL786453 DXE786449:DXH786453 EHA786449:EHD786453 EQW786449:EQZ786453 FAS786449:FAV786453 FKO786449:FKR786453 FUK786449:FUN786453 GEG786449:GEJ786453 GOC786449:GOF786453 GXY786449:GYB786453 HHU786449:HHX786453 HRQ786449:HRT786453 IBM786449:IBP786453 ILI786449:ILL786453 IVE786449:IVH786453 JFA786449:JFD786453 JOW786449:JOZ786453 JYS786449:JYV786453 KIO786449:KIR786453 KSK786449:KSN786453 LCG786449:LCJ786453 LMC786449:LMF786453 LVY786449:LWB786453 MFU786449:MFX786453 MPQ786449:MPT786453 MZM786449:MZP786453 NJI786449:NJL786453 NTE786449:NTH786453 ODA786449:ODD786453 OMW786449:OMZ786453 OWS786449:OWV786453 PGO786449:PGR786453 PQK786449:PQN786453 QAG786449:QAJ786453 QKC786449:QKF786453 QTY786449:QUB786453 RDU786449:RDX786453 RNQ786449:RNT786453 RXM786449:RXP786453 SHI786449:SHL786453 SRE786449:SRH786453 TBA786449:TBD786453 TKW786449:TKZ786453 TUS786449:TUV786453 UEO786449:UER786453 UOK786449:UON786453 UYG786449:UYJ786453 VIC786449:VIF786453 VRY786449:VSB786453 WBU786449:WBX786453 WLQ786449:WLT786453 WVM786449:WVP786453 E851985:H851989 JA851985:JD851989 SW851985:SZ851989 ACS851985:ACV851989 AMO851985:AMR851989 AWK851985:AWN851989 BGG851985:BGJ851989 BQC851985:BQF851989 BZY851985:CAB851989 CJU851985:CJX851989 CTQ851985:CTT851989 DDM851985:DDP851989 DNI851985:DNL851989 DXE851985:DXH851989 EHA851985:EHD851989 EQW851985:EQZ851989 FAS851985:FAV851989 FKO851985:FKR851989 FUK851985:FUN851989 GEG851985:GEJ851989 GOC851985:GOF851989 GXY851985:GYB851989 HHU851985:HHX851989 HRQ851985:HRT851989 IBM851985:IBP851989 ILI851985:ILL851989 IVE851985:IVH851989 JFA851985:JFD851989 JOW851985:JOZ851989 JYS851985:JYV851989 KIO851985:KIR851989 KSK851985:KSN851989 LCG851985:LCJ851989 LMC851985:LMF851989 LVY851985:LWB851989 MFU851985:MFX851989 MPQ851985:MPT851989 MZM851985:MZP851989 NJI851985:NJL851989 NTE851985:NTH851989 ODA851985:ODD851989 OMW851985:OMZ851989 OWS851985:OWV851989 PGO851985:PGR851989 PQK851985:PQN851989 QAG851985:QAJ851989 QKC851985:QKF851989 QTY851985:QUB851989 RDU851985:RDX851989 RNQ851985:RNT851989 RXM851985:RXP851989 SHI851985:SHL851989 SRE851985:SRH851989 TBA851985:TBD851989 TKW851985:TKZ851989 TUS851985:TUV851989 UEO851985:UER851989 UOK851985:UON851989 UYG851985:UYJ851989 VIC851985:VIF851989 VRY851985:VSB851989 WBU851985:WBX851989 WLQ851985:WLT851989 WVM851985:WVP851989 E917521:H917525 JA917521:JD917525 SW917521:SZ917525 ACS917521:ACV917525 AMO917521:AMR917525 AWK917521:AWN917525 BGG917521:BGJ917525 BQC917521:BQF917525 BZY917521:CAB917525 CJU917521:CJX917525 CTQ917521:CTT917525 DDM917521:DDP917525 DNI917521:DNL917525 DXE917521:DXH917525 EHA917521:EHD917525 EQW917521:EQZ917525 FAS917521:FAV917525 FKO917521:FKR917525 FUK917521:FUN917525 GEG917521:GEJ917525 GOC917521:GOF917525 GXY917521:GYB917525 HHU917521:HHX917525 HRQ917521:HRT917525 IBM917521:IBP917525 ILI917521:ILL917525 IVE917521:IVH917525 JFA917521:JFD917525 JOW917521:JOZ917525 JYS917521:JYV917525 KIO917521:KIR917525 KSK917521:KSN917525 LCG917521:LCJ917525 LMC917521:LMF917525 LVY917521:LWB917525 MFU917521:MFX917525 MPQ917521:MPT917525 MZM917521:MZP917525 NJI917521:NJL917525 NTE917521:NTH917525 ODA917521:ODD917525 OMW917521:OMZ917525 OWS917521:OWV917525 PGO917521:PGR917525 PQK917521:PQN917525 QAG917521:QAJ917525 QKC917521:QKF917525 QTY917521:QUB917525 RDU917521:RDX917525 RNQ917521:RNT917525 RXM917521:RXP917525 SHI917521:SHL917525 SRE917521:SRH917525 TBA917521:TBD917525 TKW917521:TKZ917525 TUS917521:TUV917525 UEO917521:UER917525 UOK917521:UON917525 UYG917521:UYJ917525 VIC917521:VIF917525 VRY917521:VSB917525 WBU917521:WBX917525 WLQ917521:WLT917525 WVM917521:WVP917525 E983057:H983061 JA983057:JD983061 SW983057:SZ983061 ACS983057:ACV983061 AMO983057:AMR983061 AWK983057:AWN983061 BGG983057:BGJ983061 BQC983057:BQF983061 BZY983057:CAB983061 CJU983057:CJX983061 CTQ983057:CTT983061 DDM983057:DDP983061 DNI983057:DNL983061 DXE983057:DXH983061 EHA983057:EHD983061 EQW983057:EQZ983061 FAS983057:FAV983061 FKO983057:FKR983061 FUK983057:FUN983061 GEG983057:GEJ983061 GOC983057:GOF983061 GXY983057:GYB983061 HHU983057:HHX983061 HRQ983057:HRT983061 IBM983057:IBP983061 ILI983057:ILL983061 IVE983057:IVH983061 JFA983057:JFD983061 JOW983057:JOZ983061 JYS983057:JYV983061 KIO983057:KIR983061 KSK983057:KSN983061 LCG983057:LCJ983061 LMC983057:LMF983061 LVY983057:LWB983061 MFU983057:MFX983061 MPQ983057:MPT983061 MZM983057:MZP983061 NJI983057:NJL983061 NTE983057:NTH983061 ODA983057:ODD983061 OMW983057:OMZ983061 OWS983057:OWV983061 PGO983057:PGR983061 PQK983057:PQN983061 QAG983057:QAJ983061 QKC983057:QKF983061 QTY983057:QUB983061 RDU983057:RDX983061 RNQ983057:RNT983061 RXM983057:RXP983061 SHI983057:SHL983061 SRE983057:SRH983061 TBA983057:TBD983061 TKW983057:TKZ983061 TUS983057:TUV983061 UEO983057:UER983061 UOK983057:UON983061 UYG983057:UYJ983061 VIC983057:VIF983061 VRY983057:VSB983061 WBU983057:WBX983061 WLQ983057:WLT983061 WVM983057:WVP983061">
      <formula1>YesOrNo</formula1>
    </dataValidation>
  </dataValidations>
  <pageMargins left="0.59" right="0.39000000000000007" top="0.59" bottom="0.47" header="0.2" footer="0.08"/>
  <pageSetup paperSize="9" scale="49" orientation="portrait" horizontalDpi="4294967295" verticalDpi="4294967295" r:id="rId1"/>
  <headerFooter>
    <oddHeader>&amp;CInternal Resource Form</oddHeader>
    <oddFooter>&amp;L&amp;"Calibri,Standard"&amp;9&amp;I000000&amp;D &amp;T&amp;R&amp;"Calibri,Standard"&amp;9&amp;I000000Please hand in signed form to Mirjam Bebi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7"/>
  <sheetViews>
    <sheetView workbookViewId="0">
      <selection activeCell="M14" sqref="M14"/>
    </sheetView>
  </sheetViews>
  <sheetFormatPr baseColWidth="10" defaultRowHeight="15" x14ac:dyDescent="0.25"/>
  <sheetData>
    <row r="1" spans="1:10" ht="15" customHeight="1" x14ac:dyDescent="0.25">
      <c r="A1" s="75" t="s">
        <v>27</v>
      </c>
      <c r="B1" s="76"/>
      <c r="C1" s="76"/>
      <c r="D1" s="76"/>
      <c r="E1" s="79" t="s">
        <v>87</v>
      </c>
      <c r="F1" s="79"/>
      <c r="G1" s="79"/>
      <c r="H1" s="79"/>
      <c r="I1" s="79"/>
      <c r="J1" s="80"/>
    </row>
    <row r="2" spans="1:10" ht="15" customHeight="1" x14ac:dyDescent="0.25">
      <c r="A2" s="77"/>
      <c r="B2" s="78"/>
      <c r="C2" s="78"/>
      <c r="D2" s="78"/>
      <c r="E2" s="81"/>
      <c r="F2" s="81"/>
      <c r="G2" s="81"/>
      <c r="H2" s="81"/>
      <c r="I2" s="81"/>
      <c r="J2" s="82"/>
    </row>
    <row r="3" spans="1:10" ht="15" customHeight="1" x14ac:dyDescent="0.25">
      <c r="A3" s="34"/>
      <c r="B3" s="34"/>
      <c r="C3" s="34"/>
      <c r="D3" s="34"/>
      <c r="E3" s="34"/>
      <c r="F3" s="34"/>
      <c r="G3" s="34"/>
    </row>
    <row r="4" spans="1:10" x14ac:dyDescent="0.25">
      <c r="A4" s="89" t="s">
        <v>47</v>
      </c>
      <c r="B4" s="89"/>
      <c r="C4" s="89"/>
      <c r="D4" s="89"/>
      <c r="E4" s="65" t="s">
        <v>46</v>
      </c>
      <c r="F4" s="65"/>
      <c r="G4" s="65"/>
      <c r="H4" s="65"/>
      <c r="I4" s="65"/>
      <c r="J4" s="65"/>
    </row>
    <row r="5" spans="1:10" x14ac:dyDescent="0.25">
      <c r="A5" s="65" t="s">
        <v>28</v>
      </c>
      <c r="B5" s="65"/>
      <c r="C5" s="65"/>
      <c r="D5" s="65"/>
      <c r="E5" s="65" t="s">
        <v>19</v>
      </c>
      <c r="F5" s="65"/>
      <c r="G5" s="65"/>
      <c r="H5" s="65"/>
      <c r="I5" s="65"/>
      <c r="J5" s="65"/>
    </row>
    <row r="6" spans="1:10" ht="15" customHeight="1" x14ac:dyDescent="0.25">
      <c r="A6" s="35"/>
      <c r="B6" s="35"/>
      <c r="C6" s="35"/>
      <c r="D6" s="35"/>
      <c r="E6" s="35"/>
      <c r="F6" s="35"/>
      <c r="G6" s="34"/>
    </row>
    <row r="7" spans="1:10" x14ac:dyDescent="0.25">
      <c r="A7" s="7" t="s">
        <v>48</v>
      </c>
      <c r="B7" s="7"/>
      <c r="C7" s="7"/>
      <c r="D7" s="35"/>
      <c r="E7" s="65" t="s">
        <v>26</v>
      </c>
      <c r="F7" s="65"/>
      <c r="G7" s="65"/>
      <c r="H7" s="65"/>
      <c r="I7" s="65"/>
      <c r="J7" s="65"/>
    </row>
    <row r="8" spans="1:10" x14ac:dyDescent="0.25">
      <c r="A8" s="34"/>
      <c r="B8" s="34"/>
      <c r="C8" s="34"/>
      <c r="D8" s="34"/>
      <c r="E8" s="34"/>
      <c r="F8" s="34"/>
      <c r="G8" s="34"/>
    </row>
    <row r="9" spans="1:10" ht="15" customHeight="1" x14ac:dyDescent="0.25">
      <c r="A9" s="75" t="s">
        <v>50</v>
      </c>
      <c r="B9" s="76"/>
      <c r="C9" s="76"/>
      <c r="D9" s="76"/>
      <c r="E9" s="79" t="s">
        <v>51</v>
      </c>
      <c r="F9" s="79"/>
      <c r="G9" s="79"/>
      <c r="H9" s="79"/>
      <c r="I9" s="79"/>
      <c r="J9" s="80"/>
    </row>
    <row r="10" spans="1:10" ht="15" customHeight="1" x14ac:dyDescent="0.25">
      <c r="A10" s="77"/>
      <c r="B10" s="78"/>
      <c r="C10" s="78"/>
      <c r="D10" s="78"/>
      <c r="E10" s="81"/>
      <c r="F10" s="81"/>
      <c r="G10" s="81"/>
      <c r="H10" s="81"/>
      <c r="I10" s="81"/>
      <c r="J10" s="82"/>
    </row>
    <row r="11" spans="1:10" ht="15" customHeight="1" x14ac:dyDescent="0.25">
      <c r="A11" s="34"/>
      <c r="B11" s="34"/>
      <c r="C11" s="34"/>
      <c r="D11" s="34"/>
      <c r="E11" s="34"/>
      <c r="F11" s="34"/>
      <c r="G11" s="34"/>
    </row>
    <row r="12" spans="1:10" ht="15" customHeight="1" x14ac:dyDescent="0.25">
      <c r="A12" s="83" t="s">
        <v>29</v>
      </c>
      <c r="B12" s="83"/>
      <c r="C12" s="83"/>
      <c r="D12" s="83"/>
      <c r="E12" s="69" t="s">
        <v>30</v>
      </c>
      <c r="F12" s="69"/>
      <c r="G12" s="69"/>
      <c r="H12" s="69"/>
      <c r="I12" s="69"/>
      <c r="J12" s="69"/>
    </row>
    <row r="13" spans="1:10" ht="15" customHeight="1" x14ac:dyDescent="0.25">
      <c r="A13" s="83"/>
      <c r="B13" s="83"/>
      <c r="C13" s="83"/>
      <c r="D13" s="83"/>
      <c r="E13" s="69"/>
      <c r="F13" s="69"/>
      <c r="G13" s="69"/>
      <c r="H13" s="69"/>
      <c r="I13" s="69"/>
      <c r="J13" s="69"/>
    </row>
    <row r="14" spans="1:10" ht="15" customHeight="1" x14ac:dyDescent="0.25">
      <c r="A14" s="35"/>
      <c r="B14" s="35"/>
      <c r="C14" s="35"/>
      <c r="D14" s="35"/>
      <c r="E14" s="35"/>
      <c r="F14" s="35"/>
      <c r="G14" s="35"/>
    </row>
    <row r="15" spans="1:10" ht="15" customHeight="1" x14ac:dyDescent="0.25">
      <c r="A15" s="84" t="s">
        <v>49</v>
      </c>
      <c r="B15" s="84"/>
      <c r="C15" s="84"/>
      <c r="D15" s="84"/>
      <c r="E15" s="69" t="s">
        <v>107</v>
      </c>
      <c r="F15" s="69"/>
      <c r="G15" s="69"/>
      <c r="H15" s="69"/>
      <c r="I15" s="69"/>
      <c r="J15" s="69"/>
    </row>
    <row r="16" spans="1:10" ht="15" customHeight="1" x14ac:dyDescent="0.25">
      <c r="A16" s="84"/>
      <c r="B16" s="84"/>
      <c r="C16" s="84"/>
      <c r="D16" s="84"/>
      <c r="E16" s="69"/>
      <c r="F16" s="69"/>
      <c r="G16" s="69"/>
      <c r="H16" s="69"/>
      <c r="I16" s="69"/>
      <c r="J16" s="69"/>
    </row>
    <row r="17" spans="1:10" ht="15" customHeight="1" x14ac:dyDescent="0.25">
      <c r="A17" s="34"/>
      <c r="B17" s="34"/>
      <c r="C17" s="34"/>
      <c r="D17" s="34"/>
      <c r="E17" s="34"/>
      <c r="F17" s="34"/>
      <c r="G17" s="34"/>
    </row>
    <row r="18" spans="1:10" ht="15" customHeight="1" x14ac:dyDescent="0.25">
      <c r="A18" s="75" t="s">
        <v>31</v>
      </c>
      <c r="B18" s="76"/>
      <c r="C18" s="76"/>
      <c r="D18" s="76"/>
      <c r="E18" s="85" t="s">
        <v>32</v>
      </c>
      <c r="F18" s="85"/>
      <c r="G18" s="85"/>
      <c r="H18" s="85"/>
      <c r="I18" s="85"/>
      <c r="J18" s="86"/>
    </row>
    <row r="19" spans="1:10" ht="15" customHeight="1" x14ac:dyDescent="0.25">
      <c r="A19" s="77"/>
      <c r="B19" s="78"/>
      <c r="C19" s="78"/>
      <c r="D19" s="78"/>
      <c r="E19" s="87"/>
      <c r="F19" s="87"/>
      <c r="G19" s="87"/>
      <c r="H19" s="87"/>
      <c r="I19" s="87"/>
      <c r="J19" s="88"/>
    </row>
    <row r="20" spans="1:10" ht="15" customHeight="1" x14ac:dyDescent="0.25">
      <c r="A20" s="34"/>
      <c r="B20" s="34"/>
      <c r="C20" s="34"/>
      <c r="D20" s="34"/>
      <c r="E20" s="34"/>
      <c r="F20" s="34"/>
      <c r="G20" s="34"/>
    </row>
    <row r="21" spans="1:10" ht="15" customHeight="1" x14ac:dyDescent="0.25">
      <c r="A21" s="68" t="s">
        <v>65</v>
      </c>
      <c r="B21" s="68"/>
      <c r="C21" s="68"/>
      <c r="D21" s="68"/>
      <c r="E21" s="69" t="s">
        <v>109</v>
      </c>
      <c r="F21" s="69"/>
      <c r="G21" s="69"/>
      <c r="H21" s="69"/>
      <c r="I21" s="69"/>
      <c r="J21" s="69"/>
    </row>
    <row r="22" spans="1:10" ht="15" customHeight="1" x14ac:dyDescent="0.25">
      <c r="A22" s="68"/>
      <c r="B22" s="68"/>
      <c r="C22" s="68"/>
      <c r="D22" s="68"/>
      <c r="E22" s="69"/>
      <c r="F22" s="69"/>
      <c r="G22" s="69"/>
      <c r="H22" s="69"/>
      <c r="I22" s="69"/>
      <c r="J22" s="69"/>
    </row>
    <row r="23" spans="1:10" x14ac:dyDescent="0.25">
      <c r="A23" s="68"/>
      <c r="B23" s="68"/>
      <c r="C23" s="68"/>
      <c r="D23" s="68"/>
      <c r="E23" s="69"/>
      <c r="F23" s="69"/>
      <c r="G23" s="69"/>
      <c r="H23" s="69"/>
      <c r="I23" s="69"/>
      <c r="J23" s="69"/>
    </row>
    <row r="24" spans="1:10" x14ac:dyDescent="0.25">
      <c r="A24" s="68"/>
      <c r="B24" s="68"/>
      <c r="C24" s="68"/>
      <c r="D24" s="68"/>
      <c r="E24" s="69"/>
      <c r="F24" s="69"/>
      <c r="G24" s="69"/>
      <c r="H24" s="69"/>
      <c r="I24" s="69"/>
      <c r="J24" s="69"/>
    </row>
    <row r="25" spans="1:10" x14ac:dyDescent="0.25">
      <c r="A25" s="68"/>
      <c r="B25" s="68"/>
      <c r="C25" s="68"/>
      <c r="D25" s="68"/>
      <c r="E25" s="69"/>
      <c r="F25" s="69"/>
      <c r="G25" s="69"/>
      <c r="H25" s="69"/>
      <c r="I25" s="69"/>
      <c r="J25" s="69"/>
    </row>
    <row r="26" spans="1:10" x14ac:dyDescent="0.25">
      <c r="A26" s="68"/>
      <c r="B26" s="68"/>
      <c r="C26" s="68"/>
      <c r="D26" s="68"/>
      <c r="E26" s="69"/>
      <c r="F26" s="69"/>
      <c r="G26" s="69"/>
      <c r="H26" s="69"/>
      <c r="I26" s="69"/>
      <c r="J26" s="69"/>
    </row>
    <row r="27" spans="1:10" x14ac:dyDescent="0.25">
      <c r="A27" s="68"/>
      <c r="B27" s="68"/>
      <c r="C27" s="68"/>
      <c r="D27" s="68"/>
      <c r="E27" s="69"/>
      <c r="F27" s="69"/>
      <c r="G27" s="69"/>
      <c r="H27" s="69"/>
      <c r="I27" s="69"/>
      <c r="J27" s="69"/>
    </row>
  </sheetData>
  <sheetProtection algorithmName="SHA-512" hashValue="ySG9nnygtjB5cCyH59JVdavaHfaPldzZotDaLcgTl5bdYclhPQMlDt3nUHyYoTmShjAQG10j8pywhwA/Ix4hCg==" saltValue="4M0RuFVrAFtcZldz+J4T4g==" spinCount="100000" sheet="1" objects="1" scenarios="1" selectLockedCells="1" selectUnlockedCells="1"/>
  <mergeCells count="17">
    <mergeCell ref="E15:J16"/>
    <mergeCell ref="E18:J19"/>
    <mergeCell ref="A18:D19"/>
    <mergeCell ref="A21:D27"/>
    <mergeCell ref="E21:J27"/>
    <mergeCell ref="A15:D16"/>
    <mergeCell ref="A1:D2"/>
    <mergeCell ref="E1:J2"/>
    <mergeCell ref="A4:D4"/>
    <mergeCell ref="A5:D5"/>
    <mergeCell ref="E4:J4"/>
    <mergeCell ref="E5:J5"/>
    <mergeCell ref="A12:D13"/>
    <mergeCell ref="E12:J13"/>
    <mergeCell ref="E7:J7"/>
    <mergeCell ref="E9:J10"/>
    <mergeCell ref="A9:D10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T7"/>
  <sheetViews>
    <sheetView zoomScale="115" zoomScaleNormal="115" zoomScalePageLayoutView="115" workbookViewId="0">
      <selection activeCell="N13" sqref="N13"/>
    </sheetView>
  </sheetViews>
  <sheetFormatPr baseColWidth="10" defaultColWidth="8.85546875" defaultRowHeight="15" x14ac:dyDescent="0.25"/>
  <cols>
    <col min="1" max="1" width="10.42578125" bestFit="1" customWidth="1"/>
    <col min="2" max="2" width="35.7109375" bestFit="1" customWidth="1"/>
    <col min="3" max="3" width="31.7109375" bestFit="1" customWidth="1"/>
    <col min="4" max="4" width="21.42578125" bestFit="1" customWidth="1"/>
    <col min="5" max="5" width="21.42578125" customWidth="1"/>
    <col min="6" max="6" width="20.140625" bestFit="1" customWidth="1"/>
    <col min="7" max="7" width="31.85546875" bestFit="1" customWidth="1"/>
    <col min="8" max="8" width="24" bestFit="1" customWidth="1"/>
    <col min="9" max="9" width="28.28515625" bestFit="1" customWidth="1"/>
    <col min="10" max="10" width="20.140625" bestFit="1" customWidth="1"/>
    <col min="11" max="11" width="19.140625" bestFit="1" customWidth="1"/>
    <col min="12" max="12" width="30.42578125" bestFit="1" customWidth="1"/>
    <col min="13" max="13" width="30.28515625" bestFit="1" customWidth="1"/>
    <col min="14" max="14" width="13.42578125" bestFit="1" customWidth="1"/>
    <col min="15" max="15" width="21.28515625" bestFit="1" customWidth="1"/>
    <col min="16" max="16" width="35.7109375" bestFit="1" customWidth="1"/>
    <col min="17" max="17" width="20" bestFit="1" customWidth="1"/>
    <col min="18" max="18" width="27.42578125" bestFit="1" customWidth="1"/>
    <col min="19" max="19" width="29" bestFit="1" customWidth="1"/>
    <col min="258" max="258" width="36" bestFit="1" customWidth="1"/>
    <col min="514" max="514" width="36" bestFit="1" customWidth="1"/>
    <col min="770" max="770" width="36" bestFit="1" customWidth="1"/>
    <col min="1026" max="1026" width="36" bestFit="1" customWidth="1"/>
    <col min="1282" max="1282" width="36" bestFit="1" customWidth="1"/>
    <col min="1538" max="1538" width="36" bestFit="1" customWidth="1"/>
    <col min="1794" max="1794" width="36" bestFit="1" customWidth="1"/>
    <col min="2050" max="2050" width="36" bestFit="1" customWidth="1"/>
    <col min="2306" max="2306" width="36" bestFit="1" customWidth="1"/>
    <col min="2562" max="2562" width="36" bestFit="1" customWidth="1"/>
    <col min="2818" max="2818" width="36" bestFit="1" customWidth="1"/>
    <col min="3074" max="3074" width="36" bestFit="1" customWidth="1"/>
    <col min="3330" max="3330" width="36" bestFit="1" customWidth="1"/>
    <col min="3586" max="3586" width="36" bestFit="1" customWidth="1"/>
    <col min="3842" max="3842" width="36" bestFit="1" customWidth="1"/>
    <col min="4098" max="4098" width="36" bestFit="1" customWidth="1"/>
    <col min="4354" max="4354" width="36" bestFit="1" customWidth="1"/>
    <col min="4610" max="4610" width="36" bestFit="1" customWidth="1"/>
    <col min="4866" max="4866" width="36" bestFit="1" customWidth="1"/>
    <col min="5122" max="5122" width="36" bestFit="1" customWidth="1"/>
    <col min="5378" max="5378" width="36" bestFit="1" customWidth="1"/>
    <col min="5634" max="5634" width="36" bestFit="1" customWidth="1"/>
    <col min="5890" max="5890" width="36" bestFit="1" customWidth="1"/>
    <col min="6146" max="6146" width="36" bestFit="1" customWidth="1"/>
    <col min="6402" max="6402" width="36" bestFit="1" customWidth="1"/>
    <col min="6658" max="6658" width="36" bestFit="1" customWidth="1"/>
    <col min="6914" max="6914" width="36" bestFit="1" customWidth="1"/>
    <col min="7170" max="7170" width="36" bestFit="1" customWidth="1"/>
    <col min="7426" max="7426" width="36" bestFit="1" customWidth="1"/>
    <col min="7682" max="7682" width="36" bestFit="1" customWidth="1"/>
    <col min="7938" max="7938" width="36" bestFit="1" customWidth="1"/>
    <col min="8194" max="8194" width="36" bestFit="1" customWidth="1"/>
    <col min="8450" max="8450" width="36" bestFit="1" customWidth="1"/>
    <col min="8706" max="8706" width="36" bestFit="1" customWidth="1"/>
    <col min="8962" max="8962" width="36" bestFit="1" customWidth="1"/>
    <col min="9218" max="9218" width="36" bestFit="1" customWidth="1"/>
    <col min="9474" max="9474" width="36" bestFit="1" customWidth="1"/>
    <col min="9730" max="9730" width="36" bestFit="1" customWidth="1"/>
    <col min="9986" max="9986" width="36" bestFit="1" customWidth="1"/>
    <col min="10242" max="10242" width="36" bestFit="1" customWidth="1"/>
    <col min="10498" max="10498" width="36" bestFit="1" customWidth="1"/>
    <col min="10754" max="10754" width="36" bestFit="1" customWidth="1"/>
    <col min="11010" max="11010" width="36" bestFit="1" customWidth="1"/>
    <col min="11266" max="11266" width="36" bestFit="1" customWidth="1"/>
    <col min="11522" max="11522" width="36" bestFit="1" customWidth="1"/>
    <col min="11778" max="11778" width="36" bestFit="1" customWidth="1"/>
    <col min="12034" max="12034" width="36" bestFit="1" customWidth="1"/>
    <col min="12290" max="12290" width="36" bestFit="1" customWidth="1"/>
    <col min="12546" max="12546" width="36" bestFit="1" customWidth="1"/>
    <col min="12802" max="12802" width="36" bestFit="1" customWidth="1"/>
    <col min="13058" max="13058" width="36" bestFit="1" customWidth="1"/>
    <col min="13314" max="13314" width="36" bestFit="1" customWidth="1"/>
    <col min="13570" max="13570" width="36" bestFit="1" customWidth="1"/>
    <col min="13826" max="13826" width="36" bestFit="1" customWidth="1"/>
    <col min="14082" max="14082" width="36" bestFit="1" customWidth="1"/>
    <col min="14338" max="14338" width="36" bestFit="1" customWidth="1"/>
    <col min="14594" max="14594" width="36" bestFit="1" customWidth="1"/>
    <col min="14850" max="14850" width="36" bestFit="1" customWidth="1"/>
    <col min="15106" max="15106" width="36" bestFit="1" customWidth="1"/>
    <col min="15362" max="15362" width="36" bestFit="1" customWidth="1"/>
    <col min="15618" max="15618" width="36" bestFit="1" customWidth="1"/>
    <col min="15874" max="15874" width="36" bestFit="1" customWidth="1"/>
    <col min="16130" max="16130" width="36" bestFit="1" customWidth="1"/>
  </cols>
  <sheetData>
    <row r="1" spans="1:20" s="1" customFormat="1" x14ac:dyDescent="0.25">
      <c r="A1" s="1" t="s">
        <v>209</v>
      </c>
      <c r="B1" s="1" t="s">
        <v>70</v>
      </c>
      <c r="C1" s="1" t="s">
        <v>74</v>
      </c>
      <c r="D1" s="1" t="s">
        <v>186</v>
      </c>
      <c r="E1" s="1" t="s">
        <v>244</v>
      </c>
      <c r="F1" s="1" t="s">
        <v>80</v>
      </c>
      <c r="G1" s="1" t="s">
        <v>84</v>
      </c>
      <c r="H1" s="1" t="s">
        <v>91</v>
      </c>
      <c r="I1" s="1" t="s">
        <v>89</v>
      </c>
      <c r="J1" s="1" t="s">
        <v>34</v>
      </c>
      <c r="K1" s="1" t="s">
        <v>5</v>
      </c>
      <c r="L1" s="1" t="s">
        <v>40</v>
      </c>
      <c r="M1" s="1" t="s">
        <v>43</v>
      </c>
      <c r="N1" s="1" t="s">
        <v>39</v>
      </c>
      <c r="O1" s="1" t="s">
        <v>95</v>
      </c>
      <c r="P1" s="1" t="s">
        <v>98</v>
      </c>
      <c r="Q1" s="1" t="s">
        <v>101</v>
      </c>
      <c r="R1" s="1" t="s">
        <v>103</v>
      </c>
      <c r="S1" s="1" t="s">
        <v>33</v>
      </c>
      <c r="T1" s="1" t="s">
        <v>243</v>
      </c>
    </row>
    <row r="2" spans="1:20" x14ac:dyDescent="0.25">
      <c r="A2" t="s">
        <v>210</v>
      </c>
      <c r="B2" t="s">
        <v>72</v>
      </c>
      <c r="C2" t="s">
        <v>223</v>
      </c>
      <c r="D2" t="s">
        <v>77</v>
      </c>
      <c r="F2" t="s">
        <v>82</v>
      </c>
      <c r="G2" t="s">
        <v>85</v>
      </c>
      <c r="H2" t="s">
        <v>224</v>
      </c>
      <c r="I2" t="s">
        <v>225</v>
      </c>
      <c r="J2" t="s">
        <v>1</v>
      </c>
      <c r="K2" t="s">
        <v>7</v>
      </c>
      <c r="L2" t="s">
        <v>42</v>
      </c>
      <c r="M2" t="s">
        <v>44</v>
      </c>
      <c r="N2" t="s">
        <v>94</v>
      </c>
      <c r="O2" t="s">
        <v>96</v>
      </c>
      <c r="P2" t="s">
        <v>100</v>
      </c>
      <c r="Q2" t="s">
        <v>102</v>
      </c>
      <c r="R2" t="s">
        <v>53</v>
      </c>
    </row>
    <row r="3" spans="1:20" x14ac:dyDescent="0.25">
      <c r="B3" t="s">
        <v>226</v>
      </c>
      <c r="C3" t="s">
        <v>227</v>
      </c>
      <c r="D3" t="s">
        <v>79</v>
      </c>
      <c r="F3" t="s">
        <v>83</v>
      </c>
      <c r="G3" t="s">
        <v>86</v>
      </c>
      <c r="H3" t="s">
        <v>88</v>
      </c>
      <c r="I3" t="s">
        <v>228</v>
      </c>
      <c r="J3" t="s">
        <v>4</v>
      </c>
      <c r="K3" t="s">
        <v>6</v>
      </c>
      <c r="L3" t="s">
        <v>41</v>
      </c>
      <c r="M3" t="s">
        <v>38</v>
      </c>
      <c r="N3" t="s">
        <v>93</v>
      </c>
      <c r="O3" t="s">
        <v>97</v>
      </c>
      <c r="P3" t="s">
        <v>99</v>
      </c>
      <c r="R3" t="s">
        <v>52</v>
      </c>
    </row>
    <row r="4" spans="1:20" x14ac:dyDescent="0.25">
      <c r="B4" t="s">
        <v>73</v>
      </c>
      <c r="C4" t="s">
        <v>76</v>
      </c>
      <c r="D4" t="s">
        <v>78</v>
      </c>
      <c r="F4" t="s">
        <v>81</v>
      </c>
      <c r="G4" t="s">
        <v>90</v>
      </c>
      <c r="H4" t="s">
        <v>35</v>
      </c>
      <c r="J4" t="s">
        <v>0</v>
      </c>
      <c r="K4" t="s">
        <v>8</v>
      </c>
      <c r="M4" t="s">
        <v>45</v>
      </c>
      <c r="O4" t="s">
        <v>185</v>
      </c>
      <c r="R4" t="s">
        <v>54</v>
      </c>
    </row>
    <row r="5" spans="1:20" x14ac:dyDescent="0.25">
      <c r="B5" t="s">
        <v>71</v>
      </c>
      <c r="C5" t="s">
        <v>75</v>
      </c>
      <c r="F5" t="s">
        <v>55</v>
      </c>
      <c r="H5" t="s">
        <v>229</v>
      </c>
      <c r="J5" t="s">
        <v>2</v>
      </c>
      <c r="K5" t="s">
        <v>9</v>
      </c>
    </row>
    <row r="6" spans="1:20" x14ac:dyDescent="0.25">
      <c r="F6" t="s">
        <v>56</v>
      </c>
      <c r="J6" t="s">
        <v>3</v>
      </c>
    </row>
    <row r="7" spans="1:20" x14ac:dyDescent="0.25">
      <c r="F7" t="s">
        <v>57</v>
      </c>
    </row>
  </sheetData>
  <sheetProtection algorithmName="SHA-512" hashValue="CmIGETZzwF5vhnAYELHcQi23PIBNn/dNhn6Nr4IjklpbG3bGAnOXeWLRHlTgeIIluBKMZVtYAS5EfZqyUouU4A==" saltValue="Uk8Ve4NiI3vFU5vM1K5MU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G9"/>
  <sheetViews>
    <sheetView workbookViewId="0">
      <selection activeCell="D5" sqref="D5"/>
    </sheetView>
  </sheetViews>
  <sheetFormatPr baseColWidth="10" defaultRowHeight="15" x14ac:dyDescent="0.25"/>
  <cols>
    <col min="1" max="1" width="11.140625" bestFit="1" customWidth="1"/>
    <col min="2" max="2" width="10.140625" bestFit="1" customWidth="1"/>
    <col min="3" max="3" width="15.7109375" bestFit="1" customWidth="1"/>
    <col min="4" max="4" width="20.7109375" bestFit="1" customWidth="1"/>
    <col min="5" max="5" width="18.28515625" bestFit="1" customWidth="1"/>
    <col min="6" max="6" width="14.42578125" customWidth="1"/>
    <col min="7" max="7" width="27.140625" bestFit="1" customWidth="1"/>
  </cols>
  <sheetData>
    <row r="1" spans="1:7" s="52" customFormat="1" ht="45.75" customHeight="1" x14ac:dyDescent="0.25">
      <c r="A1" s="52" t="s">
        <v>193</v>
      </c>
      <c r="B1" s="52" t="s">
        <v>197</v>
      </c>
      <c r="C1" s="52" t="s">
        <v>198</v>
      </c>
      <c r="D1" s="52" t="s">
        <v>200</v>
      </c>
      <c r="E1" s="52" t="s">
        <v>202</v>
      </c>
      <c r="F1" s="52" t="s">
        <v>203</v>
      </c>
      <c r="G1" s="52" t="s">
        <v>205</v>
      </c>
    </row>
    <row r="2" spans="1:7" s="1" customFormat="1" x14ac:dyDescent="0.25">
      <c r="A2" s="1" t="s">
        <v>192</v>
      </c>
      <c r="B2" s="1" t="s">
        <v>191</v>
      </c>
      <c r="C2" s="1" t="s">
        <v>208</v>
      </c>
      <c r="D2" s="1" t="s">
        <v>199</v>
      </c>
      <c r="E2" s="1" t="s">
        <v>201</v>
      </c>
      <c r="F2" s="1" t="s">
        <v>207</v>
      </c>
      <c r="G2" s="1" t="s">
        <v>204</v>
      </c>
    </row>
    <row r="3" spans="1:7" x14ac:dyDescent="0.25">
      <c r="A3" t="s">
        <v>194</v>
      </c>
      <c r="B3" t="s">
        <v>20</v>
      </c>
      <c r="C3" t="s">
        <v>16</v>
      </c>
      <c r="D3" t="s">
        <v>240</v>
      </c>
      <c r="E3" t="s">
        <v>64</v>
      </c>
      <c r="F3" t="s">
        <v>36</v>
      </c>
      <c r="G3" t="s">
        <v>161</v>
      </c>
    </row>
    <row r="4" spans="1:7" x14ac:dyDescent="0.25">
      <c r="A4" t="s">
        <v>195</v>
      </c>
      <c r="B4" t="s">
        <v>21</v>
      </c>
      <c r="C4" t="s">
        <v>17</v>
      </c>
      <c r="D4" t="s">
        <v>241</v>
      </c>
      <c r="E4" t="s">
        <v>92</v>
      </c>
      <c r="F4" t="s">
        <v>37</v>
      </c>
      <c r="G4" t="s">
        <v>160</v>
      </c>
    </row>
    <row r="5" spans="1:7" x14ac:dyDescent="0.25">
      <c r="A5" t="s">
        <v>196</v>
      </c>
      <c r="C5" t="s">
        <v>221</v>
      </c>
      <c r="D5" t="s">
        <v>242</v>
      </c>
      <c r="F5" t="s">
        <v>105</v>
      </c>
      <c r="G5" t="s">
        <v>159</v>
      </c>
    </row>
    <row r="6" spans="1:7" x14ac:dyDescent="0.25">
      <c r="C6" t="s">
        <v>231</v>
      </c>
      <c r="G6" t="s">
        <v>187</v>
      </c>
    </row>
    <row r="7" spans="1:7" x14ac:dyDescent="0.25">
      <c r="G7" t="s">
        <v>188</v>
      </c>
    </row>
    <row r="8" spans="1:7" x14ac:dyDescent="0.25">
      <c r="G8" t="s">
        <v>189</v>
      </c>
    </row>
    <row r="9" spans="1:7" x14ac:dyDescent="0.25">
      <c r="G9" t="s">
        <v>206</v>
      </c>
    </row>
  </sheetData>
  <sheetProtection algorithmName="SHA-512" hashValue="sDe+X5J/MKALiwUIHVWHCfVRKppfnquqCfWZn1pQDfeum0773E5TArlUbQd9H7LZ7OPcJbvz2Lt2VUyAP/SkWA==" saltValue="pQDbq2rKcy+GjRSikcWWjA==" spinCount="100000" sheet="1" objects="1" scenarios="1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2"/>
  <sheetViews>
    <sheetView workbookViewId="0">
      <selection activeCell="B10" sqref="B10"/>
    </sheetView>
  </sheetViews>
  <sheetFormatPr baseColWidth="10" defaultColWidth="11.42578125" defaultRowHeight="15" x14ac:dyDescent="0.25"/>
  <cols>
    <col min="1" max="1" width="18.28515625" bestFit="1" customWidth="1"/>
  </cols>
  <sheetData>
    <row r="1" spans="1:5" x14ac:dyDescent="0.25">
      <c r="A1" s="2" t="s">
        <v>163</v>
      </c>
      <c r="B1" s="3">
        <v>30</v>
      </c>
      <c r="C1" s="2" t="s">
        <v>12</v>
      </c>
      <c r="D1" s="2"/>
      <c r="E1" s="2"/>
    </row>
    <row r="2" spans="1:5" x14ac:dyDescent="0.25">
      <c r="A2" s="2" t="s">
        <v>164</v>
      </c>
      <c r="B2" s="3">
        <v>10</v>
      </c>
      <c r="C2" s="2" t="s">
        <v>13</v>
      </c>
      <c r="D2" s="2"/>
      <c r="E2" s="2"/>
    </row>
    <row r="3" spans="1:5" x14ac:dyDescent="0.25">
      <c r="A3" s="2" t="s">
        <v>166</v>
      </c>
      <c r="B3" s="3">
        <v>350</v>
      </c>
      <c r="C3" s="2" t="s">
        <v>67</v>
      </c>
      <c r="D3" s="2"/>
      <c r="E3" s="2"/>
    </row>
    <row r="4" spans="1:5" x14ac:dyDescent="0.25">
      <c r="A4" s="2" t="s">
        <v>165</v>
      </c>
      <c r="B4" s="3">
        <v>240</v>
      </c>
      <c r="C4" s="2" t="s">
        <v>66</v>
      </c>
      <c r="D4" s="2"/>
      <c r="E4" s="2"/>
    </row>
    <row r="5" spans="1:5" x14ac:dyDescent="0.25">
      <c r="A5" s="2" t="s">
        <v>167</v>
      </c>
      <c r="B5" s="3">
        <v>30</v>
      </c>
      <c r="C5" s="2" t="s">
        <v>68</v>
      </c>
      <c r="D5" s="2"/>
      <c r="E5" s="2"/>
    </row>
    <row r="6" spans="1:5" x14ac:dyDescent="0.25">
      <c r="A6" s="2" t="s">
        <v>168</v>
      </c>
      <c r="B6" s="3">
        <v>40</v>
      </c>
      <c r="C6" s="2" t="s">
        <v>10</v>
      </c>
      <c r="D6" s="2"/>
      <c r="E6" s="2"/>
    </row>
    <row r="7" spans="1:5" x14ac:dyDescent="0.25">
      <c r="A7" s="2" t="s">
        <v>169</v>
      </c>
      <c r="B7" s="3">
        <v>0</v>
      </c>
      <c r="C7" s="2" t="s">
        <v>11</v>
      </c>
      <c r="D7" s="2"/>
      <c r="E7" s="2"/>
    </row>
    <row r="8" spans="1:5" x14ac:dyDescent="0.25">
      <c r="A8" s="2" t="s">
        <v>236</v>
      </c>
      <c r="B8" s="3"/>
      <c r="C8" s="2" t="s">
        <v>238</v>
      </c>
      <c r="D8" s="2"/>
      <c r="E8" s="2"/>
    </row>
    <row r="9" spans="1:5" x14ac:dyDescent="0.25">
      <c r="A9" s="2" t="s">
        <v>237</v>
      </c>
      <c r="B9" s="3">
        <v>100</v>
      </c>
      <c r="C9" s="2" t="s">
        <v>239</v>
      </c>
      <c r="D9" s="2"/>
      <c r="E9" s="2"/>
    </row>
    <row r="10" spans="1:5" x14ac:dyDescent="0.25">
      <c r="A10" s="2" t="s">
        <v>232</v>
      </c>
      <c r="B10" t="s">
        <v>245</v>
      </c>
    </row>
    <row r="12" spans="1:5" x14ac:dyDescent="0.25">
      <c r="A12" t="s">
        <v>230</v>
      </c>
    </row>
  </sheetData>
  <sheetProtection algorithmName="SHA-512" hashValue="CucC0YaGi5PmLQ1JMqNXVEEjQihO5XH37PglV1rBMMCgalLrW3WcvscWQDIOQczEIdFnMfITla1gJIvx3WyARw==" saltValue="telwyuLnWpfptxOH1QrODQ==" spinCount="100000" sheet="1" objects="1" scenarios="1"/>
  <dataValidations count="1">
    <dataValidation type="list" allowBlank="1" showInputMessage="1" showErrorMessage="1" sqref="B10">
      <formula1>"Intern,UZH,Extern"</formula1>
    </dataValidation>
  </dataValidations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2"/>
  <sheetViews>
    <sheetView workbookViewId="0">
      <selection activeCell="A3" sqref="A3"/>
    </sheetView>
  </sheetViews>
  <sheetFormatPr baseColWidth="10" defaultColWidth="10.85546875" defaultRowHeight="15" x14ac:dyDescent="0.25"/>
  <cols>
    <col min="1" max="16384" width="10.85546875" style="55"/>
  </cols>
  <sheetData>
    <row r="2" spans="1:1" x14ac:dyDescent="0.25">
      <c r="A2" s="55" t="s">
        <v>222</v>
      </c>
    </row>
  </sheetData>
  <sheetProtection algorithmName="SHA-512" hashValue="xyRh48od71NlZykncGIRJ0L6swywwmjy1nlhD2BtWir7+AIGlaP1LoGMeMyfbS/lw7OuxQ5nYzRIHzGy7FpEjQ==" saltValue="CXyyuc/c2yGGNIwK2eWFlg==" spinCount="100000" sheet="1" objects="1" scenarios="1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19</vt:i4>
      </vt:variant>
    </vt:vector>
  </HeadingPairs>
  <TitlesOfParts>
    <vt:vector size="21" baseType="lpstr">
      <vt:lpstr>Form</vt:lpstr>
      <vt:lpstr>MasterForm</vt:lpstr>
      <vt:lpstr>BehavioralLabExternal</vt:lpstr>
      <vt:lpstr>BehavioralLabInternal</vt:lpstr>
      <vt:lpstr>ConductedBy</vt:lpstr>
      <vt:lpstr>Form!Druckbereich</vt:lpstr>
      <vt:lpstr>MasterForm!Druckbereich</vt:lpstr>
      <vt:lpstr>FieldOfStudy</vt:lpstr>
      <vt:lpstr>FmriExternal</vt:lpstr>
      <vt:lpstr>FmriInternal</vt:lpstr>
      <vt:lpstr>ItSupport</vt:lpstr>
      <vt:lpstr>ItSupportType</vt:lpstr>
      <vt:lpstr>Lab</vt:lpstr>
      <vt:lpstr>Language</vt:lpstr>
      <vt:lpstr>MainClasses</vt:lpstr>
      <vt:lpstr>originalForm!PrintArea</vt:lpstr>
      <vt:lpstr>Scanning</vt:lpstr>
      <vt:lpstr>ScanningAssistance</vt:lpstr>
      <vt:lpstr>ServerSpace</vt:lpstr>
      <vt:lpstr>StudentSupport</vt:lpstr>
      <vt:lpstr>SubjectCost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Etter</dc:creator>
  <cp:lastModifiedBy>Adrian Etter</cp:lastModifiedBy>
  <cp:lastPrinted>2014-01-30T16:03:41Z</cp:lastPrinted>
  <dcterms:created xsi:type="dcterms:W3CDTF">2009-06-23T14:37:10Z</dcterms:created>
  <dcterms:modified xsi:type="dcterms:W3CDTF">2014-05-16T07:58:23Z</dcterms:modified>
</cp:coreProperties>
</file>